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Инструкция по обработке анкеты" sheetId="1" r:id="rId1"/>
    <sheet name="Ввод данных" sheetId="2" r:id="rId2"/>
    <sheet name="итого" sheetId="4" state="hidden" r:id="rId3"/>
    <sheet name="Таблицы, графики" sheetId="3" r:id="rId4"/>
  </sheets>
  <definedNames>
    <definedName name="_xlnm.Print_Area" localSheetId="0">'Инструкция по обработке анкеты'!$A$1:$A$14</definedName>
  </definedNames>
  <calcPr calcId="125725"/>
</workbook>
</file>

<file path=xl/calcChain.xml><?xml version="1.0" encoding="utf-8"?>
<calcChain xmlns="http://schemas.openxmlformats.org/spreadsheetml/2006/main">
  <c r="I22" i="2"/>
  <c r="C51"/>
  <c r="G2" i="4"/>
  <c r="O7" i="3"/>
  <c r="O6"/>
  <c r="O5"/>
  <c r="N7"/>
  <c r="N6"/>
  <c r="N5"/>
  <c r="P3"/>
  <c r="P5" i="2"/>
  <c r="B7" i="3"/>
  <c r="B6"/>
  <c r="B5"/>
  <c r="A7"/>
  <c r="A6"/>
  <c r="A5"/>
  <c r="C3"/>
  <c r="B2" i="4"/>
  <c r="AC60" i="2"/>
  <c r="AB60"/>
  <c r="AA60"/>
  <c r="Z60"/>
  <c r="Y60"/>
  <c r="X60"/>
  <c r="W60"/>
  <c r="V60"/>
  <c r="U60"/>
  <c r="T60"/>
  <c r="S60"/>
  <c r="R60"/>
  <c r="Q60"/>
  <c r="S7" i="3" s="1"/>
  <c r="O60" i="2"/>
  <c r="N60"/>
  <c r="M60"/>
  <c r="L60"/>
  <c r="K60"/>
  <c r="J60"/>
  <c r="I60"/>
  <c r="H60"/>
  <c r="G60"/>
  <c r="F60"/>
  <c r="E60"/>
  <c r="D60"/>
  <c r="P59"/>
  <c r="C59"/>
  <c r="P58"/>
  <c r="C58"/>
  <c r="P57"/>
  <c r="C57"/>
  <c r="P56"/>
  <c r="C56"/>
  <c r="P55"/>
  <c r="C55"/>
  <c r="P54"/>
  <c r="C54"/>
  <c r="P53"/>
  <c r="C53"/>
  <c r="P52"/>
  <c r="C52"/>
  <c r="P51"/>
  <c r="P50"/>
  <c r="C50"/>
  <c r="P49"/>
  <c r="C49"/>
  <c r="P48"/>
  <c r="C48"/>
  <c r="P47"/>
  <c r="C47"/>
  <c r="P46"/>
  <c r="C46"/>
  <c r="P45"/>
  <c r="C45"/>
  <c r="P44"/>
  <c r="C44"/>
  <c r="P43"/>
  <c r="C43"/>
  <c r="AC41"/>
  <c r="AB41"/>
  <c r="AA41"/>
  <c r="Z41"/>
  <c r="Y41"/>
  <c r="X41"/>
  <c r="W41"/>
  <c r="V41"/>
  <c r="U41"/>
  <c r="T41"/>
  <c r="S41"/>
  <c r="R41"/>
  <c r="Q41"/>
  <c r="S6" i="3" s="1"/>
  <c r="O41" i="2"/>
  <c r="N41"/>
  <c r="M41"/>
  <c r="L41"/>
  <c r="K41"/>
  <c r="J41"/>
  <c r="I41"/>
  <c r="H41"/>
  <c r="G41"/>
  <c r="F41"/>
  <c r="E41"/>
  <c r="D41"/>
  <c r="P40"/>
  <c r="C40"/>
  <c r="P39"/>
  <c r="C39"/>
  <c r="P38"/>
  <c r="C38"/>
  <c r="P37"/>
  <c r="C37"/>
  <c r="P36"/>
  <c r="C36"/>
  <c r="P35"/>
  <c r="C35"/>
  <c r="P34"/>
  <c r="C34"/>
  <c r="P33"/>
  <c r="C33"/>
  <c r="P32"/>
  <c r="C32"/>
  <c r="P31"/>
  <c r="C31"/>
  <c r="P30"/>
  <c r="C30"/>
  <c r="P29"/>
  <c r="C29"/>
  <c r="P28"/>
  <c r="C28"/>
  <c r="P27"/>
  <c r="C27"/>
  <c r="P26"/>
  <c r="C26"/>
  <c r="P25"/>
  <c r="C25"/>
  <c r="P24"/>
  <c r="C24"/>
  <c r="Q22"/>
  <c r="S5" i="3" s="1"/>
  <c r="P6" i="2"/>
  <c r="P7"/>
  <c r="P8"/>
  <c r="P9"/>
  <c r="P10"/>
  <c r="P11"/>
  <c r="P12"/>
  <c r="P13"/>
  <c r="P14"/>
  <c r="P15"/>
  <c r="P16"/>
  <c r="P17"/>
  <c r="P18"/>
  <c r="P19"/>
  <c r="P20"/>
  <c r="P21"/>
  <c r="C6"/>
  <c r="C7"/>
  <c r="C8"/>
  <c r="C9"/>
  <c r="C10"/>
  <c r="C11"/>
  <c r="C12"/>
  <c r="C13"/>
  <c r="C14"/>
  <c r="C15"/>
  <c r="C16"/>
  <c r="C17"/>
  <c r="C18"/>
  <c r="C19"/>
  <c r="C20"/>
  <c r="C21"/>
  <c r="C5"/>
  <c r="AC22"/>
  <c r="AB22"/>
  <c r="AA22"/>
  <c r="Z22"/>
  <c r="Y22"/>
  <c r="X22"/>
  <c r="W22"/>
  <c r="V22"/>
  <c r="U22"/>
  <c r="T22"/>
  <c r="S22"/>
  <c r="R22"/>
  <c r="O22"/>
  <c r="N22"/>
  <c r="M22"/>
  <c r="L22"/>
  <c r="K22"/>
  <c r="J22"/>
  <c r="H22"/>
  <c r="G22"/>
  <c r="F22"/>
  <c r="D22"/>
  <c r="Q6" i="3" l="1"/>
  <c r="D7"/>
  <c r="Q5"/>
  <c r="U5" s="1"/>
  <c r="C11" i="4"/>
  <c r="C9"/>
  <c r="C13"/>
  <c r="C12"/>
  <c r="H10"/>
  <c r="H12"/>
  <c r="C10"/>
  <c r="P41" i="2"/>
  <c r="P6" i="3" s="1"/>
  <c r="T6" s="1"/>
  <c r="C60" i="2"/>
  <c r="C7" i="3" s="1"/>
  <c r="H11" i="4"/>
  <c r="H13"/>
  <c r="H4"/>
  <c r="H5"/>
  <c r="H9"/>
  <c r="P60" i="2"/>
  <c r="P7" i="3" s="1"/>
  <c r="Q7"/>
  <c r="U7" s="1"/>
  <c r="H8" i="4"/>
  <c r="S8" i="3"/>
  <c r="U6"/>
  <c r="D6"/>
  <c r="R6"/>
  <c r="C41" i="2"/>
  <c r="C6" i="3" s="1"/>
  <c r="C4" i="4"/>
  <c r="P22" i="2"/>
  <c r="P5" i="3" s="1"/>
  <c r="T5" s="1"/>
  <c r="C22" i="2"/>
  <c r="C5" i="3" s="1"/>
  <c r="E22" i="2"/>
  <c r="D5" i="3" s="1"/>
  <c r="E7" l="1"/>
  <c r="C5" i="4"/>
  <c r="C6" s="1"/>
  <c r="D5" s="1"/>
  <c r="E5" i="3"/>
  <c r="D8"/>
  <c r="P8"/>
  <c r="T8" s="1"/>
  <c r="C8"/>
  <c r="H6" i="4"/>
  <c r="I5" s="1"/>
  <c r="C8"/>
  <c r="C14" s="1"/>
  <c r="D12" s="1"/>
  <c r="R5" i="3"/>
  <c r="T7"/>
  <c r="R7"/>
  <c r="Q8"/>
  <c r="U8" s="1"/>
  <c r="H14" i="4"/>
  <c r="I10" s="1"/>
  <c r="E6" i="3"/>
  <c r="D11" i="4" l="1"/>
  <c r="D8"/>
  <c r="I4"/>
  <c r="E8" i="3"/>
  <c r="D10" i="4"/>
  <c r="D13"/>
  <c r="D9"/>
  <c r="R8" i="3"/>
  <c r="I9" i="4"/>
  <c r="I11"/>
  <c r="I12"/>
  <c r="I13"/>
  <c r="I8"/>
  <c r="D4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15-30 лет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15-30 лет</t>
        </r>
      </text>
    </comment>
  </commentList>
</comments>
</file>

<file path=xl/sharedStrings.xml><?xml version="1.0" encoding="utf-8"?>
<sst xmlns="http://schemas.openxmlformats.org/spreadsheetml/2006/main" count="142" uniqueCount="55">
  <si>
    <t>15-17</t>
  </si>
  <si>
    <t>17-22</t>
  </si>
  <si>
    <t>22-30</t>
  </si>
  <si>
    <t>30-40</t>
  </si>
  <si>
    <t>40-50</t>
  </si>
  <si>
    <t>50 и более</t>
  </si>
  <si>
    <t>трафик</t>
  </si>
  <si>
    <t>муж</t>
  </si>
  <si>
    <t>жен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</si>
  <si>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</si>
  <si>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</si>
  <si>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</si>
  <si>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</si>
  <si>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</si>
  <si>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</si>
  <si>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</si>
  <si>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</si>
  <si>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</si>
  <si>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</si>
  <si>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</si>
  <si>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</si>
  <si>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</si>
  <si>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</si>
  <si>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ИТОГО ДЕНЬ</t>
  </si>
  <si>
    <t>Наименование точки</t>
  </si>
  <si>
    <t>чт</t>
  </si>
  <si>
    <t>06:00-07:00</t>
  </si>
  <si>
    <t>07:00-08:00</t>
  </si>
  <si>
    <t>22:00-23:00</t>
  </si>
  <si>
    <t>Наименование точки конкурента</t>
  </si>
  <si>
    <t>продажи</t>
  </si>
  <si>
    <t>пт</t>
  </si>
  <si>
    <t>сб</t>
  </si>
  <si>
    <t>День недели</t>
  </si>
  <si>
    <t>Дата</t>
  </si>
  <si>
    <t>Общий трафик</t>
  </si>
  <si>
    <t>Трафик ЦА</t>
  </si>
  <si>
    <t>Доля ЦА в общем трафике</t>
  </si>
  <si>
    <t>ПРОДАЖИ</t>
  </si>
  <si>
    <t xml:space="preserve">Доля в продажах от общего </t>
  </si>
  <si>
    <t>Доля в продажах от ЦА</t>
  </si>
  <si>
    <t>ИТОГО</t>
  </si>
  <si>
    <t>1. Обработка данных анкет</t>
  </si>
  <si>
    <t xml:space="preserve"> в соответствующие дате, времени, полу и возрасту ячейки.</t>
  </si>
  <si>
    <t>лист "Ввод данных",</t>
  </si>
  <si>
    <t xml:space="preserve"> ● После проведения замеров, необходимо произвести расчет данных в анкетах наблюдения. Просто посчитать количество отметок каждый час.</t>
  </si>
  <si>
    <t xml:space="preserve"> ● В том случае, если трафик измерялся не в течение всего часа, а в определенный интервал, например 30 мин, то данные каждого часа необходимо умножить на 2 (при наблюдении каждые 20 мин, данные умножаются на 3).</t>
  </si>
  <si>
    <t xml:space="preserve"> ● Далее данные из анкеты необходимо перенести на</t>
  </si>
  <si>
    <t xml:space="preserve"> ● Если в какое-то время (например, с 06:00-07:00) замер трафика не производился, соответствующие этому времени ячейки необходимо оставить пустыми.</t>
  </si>
  <si>
    <t xml:space="preserve"> ● Лист "Ввод данных" содержит два блока: блок с данными по оценке перспективной точки и блок данных по оценке точки конкурента.</t>
  </si>
  <si>
    <t xml:space="preserve"> ● Если оценка точки конкурента не производилась, данный блок остается незаполненным.</t>
  </si>
  <si>
    <t xml:space="preserve"> ● При проведении оценки точки конкурента, необходимо также посчитать отмеченное в анкете количество продаж и внести эти данные в соответствующий столбец.</t>
  </si>
  <si>
    <t xml:space="preserve"> ● На листе "Ввод данных" необходимо заполнить актуальные наименования точек, дату и день недели.</t>
  </si>
  <si>
    <t xml:space="preserve"> ● После заполнения всех данных на листе "Ввод данных", лист с итоговыми результатми "Таблицы и графики" заполняется автоматически.</t>
  </si>
  <si>
    <t>ООО «Кофе Лайк», 426006, пер. Овражный, д. 17, тел. (3412) 908-292, 
ИНН: 1832114280, КПП: 183201001, ОГРН: 1131832006778, 
ОКПО 23243952 Банковские реквизиты: 
р/сч 40702810100000336547 в ПАО «БыстроБанк»,
 ИНН 1831002591 КПП 184101001, БИК 049401814, к/с 30101810200000000814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</si>
</sst>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[$-419]d\ mmm;@"/>
  </numFmts>
  <fonts count="19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u/>
      <sz val="10"/>
      <color theme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sz val="8"/>
      <color theme="0" tint="-0.34998626667073579"/>
      <name val="Verdana"/>
      <family val="2"/>
      <charset val="204"/>
    </font>
    <font>
      <sz val="10"/>
      <color theme="0" tint="-0.34998626667073579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/>
  </cellStyleXfs>
  <cellXfs count="139">
    <xf numFmtId="0" fontId="0" fillId="0" borderId="0" xfId="0"/>
    <xf numFmtId="164" fontId="0" fillId="0" borderId="0" xfId="1" applyNumberFormat="1" applyFont="1"/>
    <xf numFmtId="1" fontId="0" fillId="0" borderId="0" xfId="0" applyNumberFormat="1"/>
    <xf numFmtId="0" fontId="11" fillId="4" borderId="0" xfId="0" applyFont="1" applyFill="1"/>
    <xf numFmtId="0" fontId="11" fillId="0" borderId="0" xfId="0" applyFont="1"/>
    <xf numFmtId="164" fontId="11" fillId="4" borderId="0" xfId="1" applyNumberFormat="1" applyFont="1" applyFill="1"/>
    <xf numFmtId="0" fontId="11" fillId="4" borderId="0" xfId="0" applyFont="1" applyFill="1" applyAlignment="1">
      <alignment horizontal="right"/>
    </xf>
    <xf numFmtId="0" fontId="11" fillId="4" borderId="0" xfId="0" applyFont="1" applyFill="1" applyBorder="1"/>
    <xf numFmtId="0" fontId="11" fillId="4" borderId="0" xfId="0" applyFont="1" applyFill="1" applyAlignment="1">
      <alignment horizontal="center"/>
    </xf>
    <xf numFmtId="1" fontId="11" fillId="4" borderId="0" xfId="0" applyNumberFormat="1" applyFont="1" applyFill="1"/>
    <xf numFmtId="164" fontId="11" fillId="0" borderId="0" xfId="1" applyNumberFormat="1" applyFont="1"/>
    <xf numFmtId="0" fontId="11" fillId="0" borderId="0" xfId="0" applyFont="1" applyAlignment="1">
      <alignment horizontal="right"/>
    </xf>
    <xf numFmtId="0" fontId="11" fillId="4" borderId="2" xfId="0" applyFont="1" applyFill="1" applyBorder="1"/>
    <xf numFmtId="1" fontId="11" fillId="4" borderId="1" xfId="0" applyNumberFormat="1" applyFont="1" applyFill="1" applyBorder="1" applyAlignment="1">
      <alignment horizontal="center"/>
    </xf>
    <xf numFmtId="16" fontId="11" fillId="4" borderId="10" xfId="0" applyNumberFormat="1" applyFont="1" applyFill="1" applyBorder="1" applyAlignment="1">
      <alignment horizontal="center" vertical="center"/>
    </xf>
    <xf numFmtId="16" fontId="11" fillId="4" borderId="11" xfId="0" applyNumberFormat="1" applyFont="1" applyFill="1" applyBorder="1" applyAlignment="1">
      <alignment horizontal="center" vertical="center"/>
    </xf>
    <xf numFmtId="0" fontId="12" fillId="4" borderId="12" xfId="0" applyFont="1" applyFill="1" applyBorder="1"/>
    <xf numFmtId="1" fontId="12" fillId="4" borderId="13" xfId="0" applyNumberFormat="1" applyFont="1" applyFill="1" applyBorder="1" applyAlignment="1">
      <alignment horizontal="center"/>
    </xf>
    <xf numFmtId="16" fontId="11" fillId="4" borderId="15" xfId="0" applyNumberFormat="1" applyFont="1" applyFill="1" applyBorder="1" applyAlignment="1">
      <alignment horizontal="center" vertical="center"/>
    </xf>
    <xf numFmtId="0" fontId="11" fillId="4" borderId="16" xfId="0" applyFont="1" applyFill="1" applyBorder="1"/>
    <xf numFmtId="1" fontId="11" fillId="4" borderId="7" xfId="0" applyNumberFormat="1" applyFont="1" applyFill="1" applyBorder="1" applyAlignment="1">
      <alignment horizontal="center"/>
    </xf>
    <xf numFmtId="0" fontId="11" fillId="4" borderId="5" xfId="0" applyFont="1" applyFill="1" applyBorder="1"/>
    <xf numFmtId="1" fontId="11" fillId="4" borderId="4" xfId="0" applyNumberFormat="1" applyFont="1" applyFill="1" applyBorder="1" applyAlignment="1">
      <alignment horizontal="center"/>
    </xf>
    <xf numFmtId="1" fontId="11" fillId="4" borderId="0" xfId="1" applyNumberFormat="1" applyFont="1" applyFill="1" applyBorder="1" applyAlignment="1">
      <alignment horizontal="center"/>
    </xf>
    <xf numFmtId="0" fontId="11" fillId="4" borderId="1" xfId="0" applyFont="1" applyFill="1" applyBorder="1"/>
    <xf numFmtId="0" fontId="11" fillId="4" borderId="7" xfId="0" applyFont="1" applyFill="1" applyBorder="1"/>
    <xf numFmtId="0" fontId="12" fillId="4" borderId="13" xfId="0" applyFont="1" applyFill="1" applyBorder="1"/>
    <xf numFmtId="0" fontId="10" fillId="5" borderId="1" xfId="0" applyFont="1" applyFill="1" applyBorder="1" applyAlignment="1" applyProtection="1">
      <alignment horizontal="left" vertical="center"/>
      <protection hidden="1"/>
    </xf>
    <xf numFmtId="0" fontId="2" fillId="0" borderId="0" xfId="0" applyFont="1"/>
    <xf numFmtId="49" fontId="2" fillId="0" borderId="3" xfId="0" applyNumberFormat="1" applyFont="1" applyBorder="1" applyAlignment="1" applyProtection="1">
      <alignment horizontal="left" vertical="center" wrapText="1"/>
      <protection hidden="1"/>
    </xf>
    <xf numFmtId="49" fontId="2" fillId="0" borderId="3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>
      <alignment horizontal="left" vertical="center" wrapText="1"/>
    </xf>
    <xf numFmtId="0" fontId="13" fillId="0" borderId="3" xfId="4" applyFont="1" applyBorder="1" applyAlignment="1">
      <alignment horizontal="left" vertical="center" wrapText="1"/>
    </xf>
    <xf numFmtId="0" fontId="9" fillId="5" borderId="22" xfId="0" applyFont="1" applyFill="1" applyBorder="1" applyAlignment="1"/>
    <xf numFmtId="0" fontId="9" fillId="5" borderId="6" xfId="0" applyFont="1" applyFill="1" applyBorder="1" applyAlignment="1"/>
    <xf numFmtId="0" fontId="9" fillId="5" borderId="19" xfId="0" applyFont="1" applyFill="1" applyBorder="1" applyAlignment="1"/>
    <xf numFmtId="0" fontId="9" fillId="5" borderId="18" xfId="0" applyFont="1" applyFill="1" applyBorder="1" applyAlignment="1">
      <alignment horizontal="left" wrapText="1"/>
    </xf>
    <xf numFmtId="0" fontId="9" fillId="5" borderId="18" xfId="0" applyFont="1" applyFill="1" applyBorder="1" applyAlignment="1"/>
    <xf numFmtId="0" fontId="9" fillId="5" borderId="20" xfId="0" applyFont="1" applyFill="1" applyBorder="1" applyAlignment="1"/>
    <xf numFmtId="0" fontId="9" fillId="5" borderId="21" xfId="0" applyFont="1" applyFill="1" applyBorder="1" applyAlignment="1"/>
    <xf numFmtId="0" fontId="9" fillId="5" borderId="0" xfId="0" applyFont="1" applyFill="1" applyBorder="1" applyAlignment="1"/>
    <xf numFmtId="0" fontId="9" fillId="5" borderId="24" xfId="0" applyFont="1" applyFill="1" applyBorder="1" applyAlignment="1"/>
    <xf numFmtId="0" fontId="9" fillId="5" borderId="23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9" fillId="8" borderId="32" xfId="0" applyFont="1" applyFill="1" applyBorder="1" applyAlignment="1"/>
    <xf numFmtId="0" fontId="9" fillId="8" borderId="33" xfId="0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right" vertical="center"/>
    </xf>
    <xf numFmtId="1" fontId="11" fillId="4" borderId="17" xfId="0" applyNumberFormat="1" applyFont="1" applyFill="1" applyBorder="1" applyAlignment="1">
      <alignment horizontal="right" vertical="center"/>
    </xf>
    <xf numFmtId="1" fontId="11" fillId="4" borderId="1" xfId="0" applyNumberFormat="1" applyFont="1" applyFill="1" applyBorder="1" applyAlignment="1">
      <alignment horizontal="right" vertical="center"/>
    </xf>
    <xf numFmtId="1" fontId="11" fillId="4" borderId="9" xfId="0" applyNumberFormat="1" applyFont="1" applyFill="1" applyBorder="1" applyAlignment="1">
      <alignment horizontal="right" vertical="center"/>
    </xf>
    <xf numFmtId="165" fontId="11" fillId="4" borderId="1" xfId="1" applyNumberFormat="1" applyFont="1" applyFill="1" applyBorder="1" applyAlignment="1">
      <alignment horizontal="right" vertical="center"/>
    </xf>
    <xf numFmtId="165" fontId="11" fillId="4" borderId="1" xfId="1" applyNumberFormat="1" applyFont="1" applyFill="1" applyBorder="1" applyAlignment="1">
      <alignment horizontal="right" vertical="center" wrapText="1"/>
    </xf>
    <xf numFmtId="165" fontId="11" fillId="4" borderId="9" xfId="1" applyNumberFormat="1" applyFont="1" applyFill="1" applyBorder="1" applyAlignment="1">
      <alignment horizontal="right" vertical="center"/>
    </xf>
    <xf numFmtId="1" fontId="11" fillId="4" borderId="1" xfId="1" applyNumberFormat="1" applyFont="1" applyFill="1" applyBorder="1" applyAlignment="1">
      <alignment horizontal="right" vertical="center"/>
    </xf>
    <xf numFmtId="1" fontId="11" fillId="4" borderId="9" xfId="1" applyNumberFormat="1" applyFont="1" applyFill="1" applyBorder="1" applyAlignment="1">
      <alignment horizontal="right" vertical="center"/>
    </xf>
    <xf numFmtId="1" fontId="12" fillId="4" borderId="13" xfId="0" applyNumberFormat="1" applyFont="1" applyFill="1" applyBorder="1" applyAlignment="1">
      <alignment horizontal="right" vertical="center"/>
    </xf>
    <xf numFmtId="1" fontId="12" fillId="4" borderId="14" xfId="0" applyNumberFormat="1" applyFont="1" applyFill="1" applyBorder="1" applyAlignment="1">
      <alignment horizontal="right" vertical="center"/>
    </xf>
    <xf numFmtId="1" fontId="11" fillId="4" borderId="7" xfId="0" applyNumberFormat="1" applyFont="1" applyFill="1" applyBorder="1" applyAlignment="1">
      <alignment horizontal="right" vertical="center"/>
    </xf>
    <xf numFmtId="1" fontId="11" fillId="4" borderId="8" xfId="0" applyNumberFormat="1" applyFont="1" applyFill="1" applyBorder="1" applyAlignment="1">
      <alignment horizontal="right" vertical="center"/>
    </xf>
    <xf numFmtId="1" fontId="11" fillId="7" borderId="28" xfId="0" applyNumberFormat="1" applyFont="1" applyFill="1" applyBorder="1" applyAlignment="1">
      <alignment horizontal="right" vertical="center"/>
    </xf>
    <xf numFmtId="1" fontId="11" fillId="7" borderId="4" xfId="0" applyNumberFormat="1" applyFont="1" applyFill="1" applyBorder="1" applyAlignment="1">
      <alignment horizontal="right" vertical="center"/>
    </xf>
    <xf numFmtId="1" fontId="11" fillId="7" borderId="17" xfId="0" applyNumberFormat="1" applyFont="1" applyFill="1" applyBorder="1" applyAlignment="1">
      <alignment horizontal="right" vertical="center"/>
    </xf>
    <xf numFmtId="1" fontId="11" fillId="7" borderId="26" xfId="0" applyNumberFormat="1" applyFont="1" applyFill="1" applyBorder="1" applyAlignment="1">
      <alignment horizontal="right" vertical="center"/>
    </xf>
    <xf numFmtId="1" fontId="11" fillId="7" borderId="1" xfId="0" applyNumberFormat="1" applyFont="1" applyFill="1" applyBorder="1" applyAlignment="1">
      <alignment horizontal="right" vertical="center"/>
    </xf>
    <xf numFmtId="1" fontId="11" fillId="7" borderId="9" xfId="0" applyNumberFormat="1" applyFont="1" applyFill="1" applyBorder="1" applyAlignment="1">
      <alignment horizontal="right" vertical="center"/>
    </xf>
    <xf numFmtId="1" fontId="11" fillId="7" borderId="1" xfId="1" applyNumberFormat="1" applyFont="1" applyFill="1" applyBorder="1" applyAlignment="1">
      <alignment horizontal="right" vertical="center"/>
    </xf>
    <xf numFmtId="1" fontId="11" fillId="7" borderId="1" xfId="1" applyNumberFormat="1" applyFont="1" applyFill="1" applyBorder="1" applyAlignment="1">
      <alignment horizontal="right" vertical="center" wrapText="1"/>
    </xf>
    <xf numFmtId="1" fontId="11" fillId="7" borderId="9" xfId="1" applyNumberFormat="1" applyFont="1" applyFill="1" applyBorder="1" applyAlignment="1">
      <alignment horizontal="right" vertical="center"/>
    </xf>
    <xf numFmtId="165" fontId="11" fillId="7" borderId="1" xfId="1" applyNumberFormat="1" applyFont="1" applyFill="1" applyBorder="1" applyAlignment="1">
      <alignment horizontal="right" vertical="center"/>
    </xf>
    <xf numFmtId="165" fontId="11" fillId="7" borderId="1" xfId="1" applyNumberFormat="1" applyFont="1" applyFill="1" applyBorder="1" applyAlignment="1">
      <alignment horizontal="right" vertical="center" wrapText="1"/>
    </xf>
    <xf numFmtId="165" fontId="11" fillId="7" borderId="9" xfId="1" applyNumberFormat="1" applyFont="1" applyFill="1" applyBorder="1" applyAlignment="1">
      <alignment horizontal="right" vertical="center"/>
    </xf>
    <xf numFmtId="1" fontId="12" fillId="7" borderId="27" xfId="0" applyNumberFormat="1" applyFont="1" applyFill="1" applyBorder="1" applyAlignment="1">
      <alignment horizontal="right" vertical="center"/>
    </xf>
    <xf numFmtId="1" fontId="12" fillId="7" borderId="13" xfId="0" applyNumberFormat="1" applyFont="1" applyFill="1" applyBorder="1" applyAlignment="1">
      <alignment horizontal="right" vertical="center"/>
    </xf>
    <xf numFmtId="1" fontId="12" fillId="7" borderId="14" xfId="0" applyNumberFormat="1" applyFont="1" applyFill="1" applyBorder="1" applyAlignment="1">
      <alignment horizontal="right" vertical="center"/>
    </xf>
    <xf numFmtId="1" fontId="11" fillId="7" borderId="25" xfId="0" applyNumberFormat="1" applyFont="1" applyFill="1" applyBorder="1" applyAlignment="1">
      <alignment horizontal="right" vertical="center"/>
    </xf>
    <xf numFmtId="1" fontId="11" fillId="7" borderId="7" xfId="0" applyNumberFormat="1" applyFont="1" applyFill="1" applyBorder="1" applyAlignment="1">
      <alignment horizontal="right" vertical="center"/>
    </xf>
    <xf numFmtId="1" fontId="11" fillId="7" borderId="8" xfId="0" applyNumberFormat="1" applyFont="1" applyFill="1" applyBorder="1" applyAlignment="1">
      <alignment horizontal="right" vertical="center"/>
    </xf>
    <xf numFmtId="164" fontId="14" fillId="4" borderId="1" xfId="1" applyNumberFormat="1" applyFont="1" applyFill="1" applyBorder="1" applyAlignment="1">
      <alignment horizontal="center"/>
    </xf>
    <xf numFmtId="1" fontId="14" fillId="4" borderId="1" xfId="3" applyNumberFormat="1" applyFont="1" applyFill="1" applyBorder="1" applyAlignment="1">
      <alignment horizontal="center"/>
    </xf>
    <xf numFmtId="166" fontId="14" fillId="4" borderId="1" xfId="3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164" fontId="10" fillId="6" borderId="1" xfId="1" applyNumberFormat="1" applyFont="1" applyFill="1" applyBorder="1" applyAlignment="1">
      <alignment horizontal="center"/>
    </xf>
    <xf numFmtId="1" fontId="14" fillId="4" borderId="1" xfId="0" applyNumberFormat="1" applyFont="1" applyFill="1" applyBorder="1" applyAlignment="1">
      <alignment horizontal="center" vertical="center" wrapText="1"/>
    </xf>
    <xf numFmtId="164" fontId="14" fillId="4" borderId="1" xfId="1" applyNumberFormat="1" applyFont="1" applyFill="1" applyBorder="1" applyAlignment="1">
      <alignment horizontal="center" vertical="center" wrapText="1"/>
    </xf>
    <xf numFmtId="164" fontId="15" fillId="6" borderId="1" xfId="1" applyNumberFormat="1" applyFont="1" applyFill="1" applyBorder="1" applyAlignment="1">
      <alignment horizontal="center" vertical="center" wrapText="1"/>
    </xf>
    <xf numFmtId="1" fontId="14" fillId="4" borderId="4" xfId="2" applyNumberFormat="1" applyFont="1" applyFill="1" applyBorder="1" applyAlignment="1">
      <alignment horizontal="center"/>
    </xf>
    <xf numFmtId="166" fontId="14" fillId="4" borderId="4" xfId="2" applyNumberFormat="1" applyFont="1" applyFill="1" applyBorder="1" applyAlignment="1">
      <alignment horizontal="center"/>
    </xf>
    <xf numFmtId="164" fontId="14" fillId="4" borderId="4" xfId="1" applyNumberFormat="1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 vertical="center" wrapText="1"/>
    </xf>
    <xf numFmtId="1" fontId="14" fillId="4" borderId="4" xfId="0" applyNumberFormat="1" applyFont="1" applyFill="1" applyBorder="1" applyAlignment="1">
      <alignment horizontal="center" vertical="center" wrapText="1"/>
    </xf>
    <xf numFmtId="164" fontId="14" fillId="4" borderId="4" xfId="1" applyNumberFormat="1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vertical="center" wrapText="1"/>
    </xf>
    <xf numFmtId="1" fontId="14" fillId="4" borderId="28" xfId="2" applyNumberFormat="1" applyFont="1" applyFill="1" applyBorder="1" applyAlignment="1">
      <alignment horizontal="center"/>
    </xf>
    <xf numFmtId="164" fontId="14" fillId="4" borderId="17" xfId="1" applyNumberFormat="1" applyFont="1" applyFill="1" applyBorder="1" applyAlignment="1">
      <alignment horizontal="center"/>
    </xf>
    <xf numFmtId="1" fontId="14" fillId="4" borderId="26" xfId="3" applyNumberFormat="1" applyFont="1" applyFill="1" applyBorder="1" applyAlignment="1">
      <alignment horizontal="center"/>
    </xf>
    <xf numFmtId="164" fontId="14" fillId="4" borderId="9" xfId="1" applyNumberFormat="1" applyFont="1" applyFill="1" applyBorder="1" applyAlignment="1">
      <alignment horizontal="center"/>
    </xf>
    <xf numFmtId="1" fontId="10" fillId="6" borderId="13" xfId="0" applyNumberFormat="1" applyFont="1" applyFill="1" applyBorder="1" applyAlignment="1">
      <alignment horizontal="center"/>
    </xf>
    <xf numFmtId="164" fontId="10" fillId="6" borderId="14" xfId="1" applyNumberFormat="1" applyFont="1" applyFill="1" applyBorder="1" applyAlignment="1">
      <alignment horizontal="center"/>
    </xf>
    <xf numFmtId="0" fontId="17" fillId="0" borderId="42" xfId="5" applyFont="1" applyBorder="1" applyAlignment="1" applyProtection="1">
      <alignment horizontal="right" vertical="center" wrapText="1"/>
      <protection locked="0"/>
    </xf>
    <xf numFmtId="0" fontId="18" fillId="0" borderId="42" xfId="5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center"/>
    </xf>
    <xf numFmtId="49" fontId="1" fillId="0" borderId="3" xfId="0" applyNumberFormat="1" applyFont="1" applyBorder="1" applyAlignment="1" applyProtection="1">
      <alignment horizontal="left" vertical="center" wrapText="1"/>
      <protection hidden="1"/>
    </xf>
    <xf numFmtId="0" fontId="9" fillId="8" borderId="29" xfId="0" applyFont="1" applyFill="1" applyBorder="1" applyAlignment="1">
      <alignment horizontal="left" vertical="center" wrapText="1"/>
    </xf>
    <xf numFmtId="0" fontId="9" fillId="8" borderId="31" xfId="0" applyFont="1" applyFill="1" applyBorder="1" applyAlignment="1">
      <alignment horizontal="left" vertical="center" wrapText="1"/>
    </xf>
    <xf numFmtId="0" fontId="9" fillId="8" borderId="30" xfId="0" applyFont="1" applyFill="1" applyBorder="1" applyAlignment="1">
      <alignment horizontal="left" vertical="center" wrapText="1"/>
    </xf>
    <xf numFmtId="0" fontId="9" fillId="8" borderId="6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8" borderId="0" xfId="0" applyFont="1" applyFill="1" applyBorder="1" applyAlignment="1"/>
    <xf numFmtId="0" fontId="0" fillId="0" borderId="0" xfId="0" applyBorder="1" applyAlignme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0" fillId="6" borderId="27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9" fillId="8" borderId="40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9" fillId="8" borderId="37" xfId="0" applyFont="1" applyFill="1" applyBorder="1" applyAlignment="1">
      <alignment horizontal="center" vertical="center" wrapText="1"/>
    </xf>
    <xf numFmtId="0" fontId="9" fillId="8" borderId="38" xfId="0" applyFont="1" applyFill="1" applyBorder="1" applyAlignment="1">
      <alignment horizontal="center" vertical="center" wrapText="1"/>
    </xf>
  </cellXfs>
  <cellStyles count="6">
    <cellStyle name="Normal_ATO_FBU version_1" xfId="5"/>
    <cellStyle name="Гиперссылка" xfId="4" builtinId="8"/>
    <cellStyle name="Нейтральный" xfId="3" builtinId="28"/>
    <cellStyle name="Обычный" xfId="0" builtinId="0"/>
    <cellStyle name="Процентный" xfId="1" builtinId="5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ru-RU" sz="1800">
                <a:latin typeface="Verdana" pitchFamily="34" charset="0"/>
                <a:ea typeface="Verdana" pitchFamily="34" charset="0"/>
                <a:cs typeface="Verdana" pitchFamily="34" charset="0"/>
              </a:rPr>
              <a:t>Наименование точки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'Таблицы, графики'!$C$3:$E$3</c:f>
              <c:strCache>
                <c:ptCount val="1"/>
                <c:pt idx="0">
                  <c:v>Наименование точки</c:v>
                </c:pt>
              </c:strCache>
            </c:strRef>
          </c:tx>
          <c:explosion val="25"/>
          <c:cat>
            <c:strRef>
              <c:f>итого!$B$4:$B$5</c:f>
              <c:strCache>
                <c:ptCount val="2"/>
                <c:pt idx="0">
                  <c:v>муж</c:v>
                </c:pt>
                <c:pt idx="1">
                  <c:v>жен</c:v>
                </c:pt>
              </c:strCache>
            </c:strRef>
          </c:cat>
          <c:val>
            <c:numRef>
              <c:f>итого!$D$4:$D$5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ru-RU" sz="1800">
                <a:latin typeface="Verdana" pitchFamily="34" charset="0"/>
                <a:ea typeface="Verdana" pitchFamily="34" charset="0"/>
                <a:cs typeface="Verdana" pitchFamily="34" charset="0"/>
              </a:rPr>
              <a:t>Наменование</a:t>
            </a:r>
            <a:r>
              <a:rPr lang="ru-RU" sz="1800" baseline="0">
                <a:latin typeface="Verdana" pitchFamily="34" charset="0"/>
                <a:ea typeface="Verdana" pitchFamily="34" charset="0"/>
                <a:cs typeface="Verdana" pitchFamily="34" charset="0"/>
              </a:rPr>
              <a:t> точки</a:t>
            </a:r>
            <a:r>
              <a:rPr lang="ru-RU" sz="1800">
                <a:latin typeface="Verdana" pitchFamily="34" charset="0"/>
                <a:ea typeface="Verdana" pitchFamily="34" charset="0"/>
                <a:cs typeface="Verdana" pitchFamily="34" charset="0"/>
              </a:rPr>
              <a:t>
</a:t>
            </a:r>
          </a:p>
        </c:rich>
      </c:tx>
      <c:layout>
        <c:manualLayout>
          <c:xMode val="edge"/>
          <c:yMode val="edge"/>
          <c:x val="0.18475410968365788"/>
          <c:y val="2.4175583351730767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'Ввод данных'!$A$2</c:f>
              <c:strCache>
                <c:ptCount val="1"/>
                <c:pt idx="0">
                  <c:v>Наименование точки</c:v>
                </c:pt>
              </c:strCache>
            </c:strRef>
          </c:tx>
          <c:explosion val="25"/>
          <c:cat>
            <c:strRef>
              <c:f>итого!$B$8:$B$13</c:f>
              <c:strCache>
                <c:ptCount val="6"/>
                <c:pt idx="0">
                  <c:v>15-17</c:v>
                </c:pt>
                <c:pt idx="1">
                  <c:v>17-22</c:v>
                </c:pt>
                <c:pt idx="2">
                  <c:v>22-30</c:v>
                </c:pt>
                <c:pt idx="3">
                  <c:v>30-40</c:v>
                </c:pt>
                <c:pt idx="4">
                  <c:v>40-50</c:v>
                </c:pt>
                <c:pt idx="5">
                  <c:v>50 и более</c:v>
                </c:pt>
              </c:strCache>
            </c:strRef>
          </c:cat>
          <c:val>
            <c:numRef>
              <c:f>итого!$D$8:$D$13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ru-RU" sz="1800">
                <a:latin typeface="Verdana" pitchFamily="34" charset="0"/>
                <a:ea typeface="Verdana" pitchFamily="34" charset="0"/>
                <a:cs typeface="Verdana" pitchFamily="34" charset="0"/>
              </a:rPr>
              <a:t>Наименование точки конкурента</a:t>
            </a:r>
          </a:p>
        </c:rich>
      </c:tx>
      <c:layout>
        <c:manualLayout>
          <c:xMode val="edge"/>
          <c:yMode val="edge"/>
          <c:x val="0.19057066764422417"/>
          <c:y val="5.9379217273954107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'Ввод данных'!$P$2:$S$2</c:f>
              <c:strCache>
                <c:ptCount val="1"/>
                <c:pt idx="0">
                  <c:v>Наименование точки конкурента</c:v>
                </c:pt>
              </c:strCache>
            </c:strRef>
          </c:tx>
          <c:explosion val="25"/>
          <c:cat>
            <c:strRef>
              <c:f>итого!$G$4:$G$5</c:f>
              <c:strCache>
                <c:ptCount val="2"/>
                <c:pt idx="0">
                  <c:v>муж</c:v>
                </c:pt>
                <c:pt idx="1">
                  <c:v>жен</c:v>
                </c:pt>
              </c:strCache>
            </c:strRef>
          </c:cat>
          <c:val>
            <c:numRef>
              <c:f>итого!$I$4:$I$5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ru-RU" sz="1800">
                <a:latin typeface="Verdana" pitchFamily="34" charset="0"/>
                <a:ea typeface="Verdana" pitchFamily="34" charset="0"/>
                <a:cs typeface="Verdana" pitchFamily="34" charset="0"/>
              </a:rPr>
              <a:t>Наменование</a:t>
            </a:r>
            <a:r>
              <a:rPr lang="ru-RU" sz="1800" baseline="0">
                <a:latin typeface="Verdana" pitchFamily="34" charset="0"/>
                <a:ea typeface="Verdana" pitchFamily="34" charset="0"/>
                <a:cs typeface="Verdana" pitchFamily="34" charset="0"/>
              </a:rPr>
              <a:t> точки конкурента</a:t>
            </a:r>
            <a:endParaRPr lang="ru-RU" sz="1800">
              <a:latin typeface="Verdana" pitchFamily="34" charset="0"/>
              <a:ea typeface="Verdana" pitchFamily="34" charset="0"/>
              <a:cs typeface="Verdana" pitchFamily="34" charset="0"/>
            </a:endParaRPr>
          </a:p>
        </c:rich>
      </c:tx>
      <c:layout>
        <c:manualLayout>
          <c:xMode val="edge"/>
          <c:yMode val="edge"/>
          <c:x val="0.33706024096385639"/>
          <c:y val="3.7710429712255425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'Ввод данных'!$P$2:$S$2</c:f>
              <c:strCache>
                <c:ptCount val="1"/>
                <c:pt idx="0">
                  <c:v>Наименование точки конкурента</c:v>
                </c:pt>
              </c:strCache>
            </c:strRef>
          </c:tx>
          <c:explosion val="25"/>
          <c:cat>
            <c:strRef>
              <c:f>итого!$G$8:$G$13</c:f>
              <c:strCache>
                <c:ptCount val="6"/>
                <c:pt idx="0">
                  <c:v>15-17</c:v>
                </c:pt>
                <c:pt idx="1">
                  <c:v>17-22</c:v>
                </c:pt>
                <c:pt idx="2">
                  <c:v>22-30</c:v>
                </c:pt>
                <c:pt idx="3">
                  <c:v>30-40</c:v>
                </c:pt>
                <c:pt idx="4">
                  <c:v>40-50</c:v>
                </c:pt>
                <c:pt idx="5">
                  <c:v>50 и более</c:v>
                </c:pt>
              </c:strCache>
            </c:strRef>
          </c:cat>
          <c:val>
            <c:numRef>
              <c:f>итого!$I$8:$I$13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2095501</xdr:colOff>
      <xdr:row>3</xdr:row>
      <xdr:rowOff>29188</xdr:rowOff>
    </xdr:from>
    <xdr:to>
      <xdr:col>0</xdr:col>
      <xdr:colOff>4457701</xdr:colOff>
      <xdr:row>3</xdr:row>
      <xdr:rowOff>2781353</xdr:rowOff>
    </xdr:to>
    <xdr:pic>
      <xdr:nvPicPr>
        <xdr:cNvPr id="2" name="Рисунок 1" descr="Пример анкеты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1" y="686413"/>
          <a:ext cx="2362200" cy="2752165"/>
        </a:xfrm>
        <a:prstGeom prst="rect">
          <a:avLst/>
        </a:prstGeom>
      </xdr:spPr>
    </xdr:pic>
    <xdr:clientData/>
  </xdr:twoCellAnchor>
  <xdr:twoCellAnchor editAs="oneCell">
    <xdr:from>
      <xdr:col>0</xdr:col>
      <xdr:colOff>93383</xdr:colOff>
      <xdr:row>0</xdr:row>
      <xdr:rowOff>121396</xdr:rowOff>
    </xdr:from>
    <xdr:to>
      <xdr:col>0</xdr:col>
      <xdr:colOff>1503543</xdr:colOff>
      <xdr:row>0</xdr:row>
      <xdr:rowOff>560293</xdr:rowOff>
    </xdr:to>
    <xdr:pic>
      <xdr:nvPicPr>
        <xdr:cNvPr id="3" name="Рисунок 2" descr="Logo_PN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83" y="121396"/>
          <a:ext cx="1410160" cy="438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14</xdr:row>
      <xdr:rowOff>0</xdr:rowOff>
    </xdr:from>
    <xdr:to>
      <xdr:col>4</xdr:col>
      <xdr:colOff>542925</xdr:colOff>
      <xdr:row>26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695325</xdr:colOff>
      <xdr:row>14</xdr:row>
      <xdr:rowOff>14287</xdr:rowOff>
    </xdr:from>
    <xdr:to>
      <xdr:col>11</xdr:col>
      <xdr:colOff>276225</xdr:colOff>
      <xdr:row>26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</xdr:colOff>
      <xdr:row>14</xdr:row>
      <xdr:rowOff>0</xdr:rowOff>
    </xdr:from>
    <xdr:to>
      <xdr:col>17</xdr:col>
      <xdr:colOff>390524</xdr:colOff>
      <xdr:row>26</xdr:row>
      <xdr:rowOff>95249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57151</xdr:colOff>
      <xdr:row>14</xdr:row>
      <xdr:rowOff>19049</xdr:rowOff>
    </xdr:from>
    <xdr:to>
      <xdr:col>22</xdr:col>
      <xdr:colOff>476250</xdr:colOff>
      <xdr:row>26</xdr:row>
      <xdr:rowOff>85724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>
      <selection activeCell="A7" sqref="A7"/>
    </sheetView>
  </sheetViews>
  <sheetFormatPr defaultRowHeight="12.75"/>
  <cols>
    <col min="1" max="1" width="104.85546875" style="28" customWidth="1"/>
    <col min="2" max="16384" width="9.140625" style="28"/>
  </cols>
  <sheetData>
    <row r="1" spans="1:10" s="104" customFormat="1" ht="54.95" customHeight="1">
      <c r="A1" s="102" t="s">
        <v>54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 customHeight="1">
      <c r="A2" s="27" t="s">
        <v>42</v>
      </c>
    </row>
    <row r="3" spans="1:10" ht="30" customHeight="1">
      <c r="A3" s="29" t="s">
        <v>45</v>
      </c>
    </row>
    <row r="4" spans="1:10" ht="221.25" customHeight="1">
      <c r="A4" s="31"/>
    </row>
    <row r="5" spans="1:10" ht="39.950000000000003" customHeight="1">
      <c r="A5" s="29" t="s">
        <v>46</v>
      </c>
    </row>
    <row r="6" spans="1:10" ht="15" customHeight="1">
      <c r="A6" s="29" t="s">
        <v>47</v>
      </c>
    </row>
    <row r="7" spans="1:10" ht="15" customHeight="1">
      <c r="A7" s="32" t="s">
        <v>44</v>
      </c>
    </row>
    <row r="8" spans="1:10" ht="15" customHeight="1">
      <c r="A8" s="29" t="s">
        <v>43</v>
      </c>
    </row>
    <row r="9" spans="1:10" ht="30" customHeight="1">
      <c r="A9" s="29" t="s">
        <v>48</v>
      </c>
    </row>
    <row r="10" spans="1:10" ht="30" customHeight="1">
      <c r="A10" s="29" t="s">
        <v>49</v>
      </c>
    </row>
    <row r="11" spans="1:10" ht="15" customHeight="1">
      <c r="A11" s="29" t="s">
        <v>50</v>
      </c>
    </row>
    <row r="12" spans="1:10" ht="30" customHeight="1">
      <c r="A12" s="29" t="s">
        <v>51</v>
      </c>
    </row>
    <row r="13" spans="1:10" ht="15" customHeight="1">
      <c r="A13" s="30" t="s">
        <v>52</v>
      </c>
    </row>
    <row r="14" spans="1:10" ht="30" customHeight="1">
      <c r="A14" s="105" t="s">
        <v>53</v>
      </c>
    </row>
  </sheetData>
  <hyperlinks>
    <hyperlink ref="A7" location="'Ввод данных'!A1" display="лист &quot;Ввод данных&quot;,"/>
  </hyperlink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5"/>
  <sheetViews>
    <sheetView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D34" sqref="D34"/>
    </sheetView>
  </sheetViews>
  <sheetFormatPr defaultRowHeight="10.5"/>
  <cols>
    <col min="1" max="1" width="9.85546875" style="4" customWidth="1"/>
    <col min="2" max="2" width="14.5703125" style="4" customWidth="1"/>
    <col min="3" max="3" width="11.28515625" style="4" customWidth="1"/>
    <col min="4" max="4" width="8.5703125" style="4" customWidth="1"/>
    <col min="5" max="15" width="9.140625" style="4" customWidth="1"/>
    <col min="16" max="17" width="11.28515625" style="4" customWidth="1"/>
    <col min="18" max="18" width="8.5703125" style="4" customWidth="1"/>
    <col min="19" max="29" width="9.140625" style="4" customWidth="1"/>
    <col min="30" max="30" width="9.140625" style="3"/>
    <col min="31" max="31" width="6.5703125" style="4" customWidth="1"/>
    <col min="32" max="16384" width="9.140625" style="4"/>
  </cols>
  <sheetData>
    <row r="1" spans="1:35" ht="11.25" thickBot="1"/>
    <row r="2" spans="1:35" ht="12" customHeight="1" thickBot="1">
      <c r="A2" s="34" t="s">
        <v>24</v>
      </c>
      <c r="B2" s="35"/>
      <c r="C2" s="36"/>
      <c r="D2" s="34"/>
      <c r="E2" s="37"/>
      <c r="F2" s="34"/>
      <c r="G2" s="35"/>
      <c r="H2" s="37"/>
      <c r="I2" s="37"/>
      <c r="J2" s="34"/>
      <c r="K2" s="35"/>
      <c r="L2" s="37"/>
      <c r="M2" s="37"/>
      <c r="N2" s="34"/>
      <c r="O2" s="37"/>
      <c r="P2" s="106" t="s">
        <v>29</v>
      </c>
      <c r="Q2" s="107"/>
      <c r="R2" s="107"/>
      <c r="S2" s="108"/>
      <c r="T2" s="116"/>
      <c r="U2" s="117"/>
      <c r="V2" s="117"/>
      <c r="W2" s="117"/>
      <c r="X2" s="117"/>
      <c r="Y2" s="117"/>
      <c r="Z2" s="117"/>
      <c r="AA2" s="117"/>
      <c r="AB2" s="117"/>
      <c r="AC2" s="117"/>
    </row>
    <row r="3" spans="1:35" ht="12" customHeight="1">
      <c r="A3" s="38"/>
      <c r="B3" s="39"/>
      <c r="C3" s="40"/>
      <c r="D3" s="111" t="s">
        <v>0</v>
      </c>
      <c r="E3" s="112"/>
      <c r="F3" s="111" t="s">
        <v>1</v>
      </c>
      <c r="G3" s="113"/>
      <c r="H3" s="112" t="s">
        <v>2</v>
      </c>
      <c r="I3" s="112"/>
      <c r="J3" s="111" t="s">
        <v>3</v>
      </c>
      <c r="K3" s="113"/>
      <c r="L3" s="112" t="s">
        <v>4</v>
      </c>
      <c r="M3" s="112"/>
      <c r="N3" s="111" t="s">
        <v>5</v>
      </c>
      <c r="O3" s="112"/>
      <c r="P3" s="47"/>
      <c r="Q3" s="47"/>
      <c r="R3" s="114" t="s">
        <v>0</v>
      </c>
      <c r="S3" s="115"/>
      <c r="T3" s="109" t="s">
        <v>1</v>
      </c>
      <c r="U3" s="110"/>
      <c r="V3" s="109" t="s">
        <v>2</v>
      </c>
      <c r="W3" s="110"/>
      <c r="X3" s="109" t="s">
        <v>3</v>
      </c>
      <c r="Y3" s="110"/>
      <c r="Z3" s="109" t="s">
        <v>4</v>
      </c>
      <c r="AA3" s="110"/>
      <c r="AB3" s="109" t="s">
        <v>5</v>
      </c>
      <c r="AC3" s="110"/>
    </row>
    <row r="4" spans="1:35" ht="12" customHeight="1" thickBot="1">
      <c r="A4" s="33"/>
      <c r="B4" s="41"/>
      <c r="C4" s="42" t="s">
        <v>6</v>
      </c>
      <c r="D4" s="43" t="s">
        <v>7</v>
      </c>
      <c r="E4" s="42" t="s">
        <v>8</v>
      </c>
      <c r="F4" s="43" t="s">
        <v>7</v>
      </c>
      <c r="G4" s="44" t="s">
        <v>8</v>
      </c>
      <c r="H4" s="42" t="s">
        <v>7</v>
      </c>
      <c r="I4" s="42" t="s">
        <v>8</v>
      </c>
      <c r="J4" s="43" t="s">
        <v>7</v>
      </c>
      <c r="K4" s="44" t="s">
        <v>8</v>
      </c>
      <c r="L4" s="42" t="s">
        <v>7</v>
      </c>
      <c r="M4" s="42" t="s">
        <v>8</v>
      </c>
      <c r="N4" s="43" t="s">
        <v>7</v>
      </c>
      <c r="O4" s="42" t="s">
        <v>8</v>
      </c>
      <c r="P4" s="48" t="s">
        <v>6</v>
      </c>
      <c r="Q4" s="48" t="s">
        <v>30</v>
      </c>
      <c r="R4" s="45" t="s">
        <v>7</v>
      </c>
      <c r="S4" s="46" t="s">
        <v>8</v>
      </c>
      <c r="T4" s="45" t="s">
        <v>7</v>
      </c>
      <c r="U4" s="46" t="s">
        <v>8</v>
      </c>
      <c r="V4" s="45" t="s">
        <v>7</v>
      </c>
      <c r="W4" s="46" t="s">
        <v>8</v>
      </c>
      <c r="X4" s="45" t="s">
        <v>7</v>
      </c>
      <c r="Y4" s="46" t="s">
        <v>8</v>
      </c>
      <c r="Z4" s="45" t="s">
        <v>7</v>
      </c>
      <c r="AA4" s="46" t="s">
        <v>8</v>
      </c>
      <c r="AB4" s="45" t="s">
        <v>7</v>
      </c>
      <c r="AC4" s="46" t="s">
        <v>8</v>
      </c>
    </row>
    <row r="5" spans="1:35" ht="12" customHeight="1">
      <c r="A5" s="14">
        <v>42188</v>
      </c>
      <c r="B5" s="21" t="s">
        <v>26</v>
      </c>
      <c r="C5" s="22">
        <f t="shared" ref="C5:C21" si="0">SUM(D5:O5)</f>
        <v>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62">
        <f t="shared" ref="P5:P21" si="1">SUM(R5:AC5)</f>
        <v>0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</row>
    <row r="6" spans="1:35" ht="12" customHeight="1">
      <c r="A6" s="14"/>
      <c r="B6" s="12" t="s">
        <v>27</v>
      </c>
      <c r="C6" s="13">
        <f t="shared" si="0"/>
        <v>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65">
        <f t="shared" si="1"/>
        <v>0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7"/>
      <c r="AE6" s="3"/>
      <c r="AF6" s="3"/>
      <c r="AG6" s="3"/>
      <c r="AH6" s="3"/>
    </row>
    <row r="7" spans="1:35" ht="12" customHeight="1">
      <c r="A7" s="14"/>
      <c r="B7" s="12" t="s">
        <v>9</v>
      </c>
      <c r="C7" s="13">
        <f t="shared" si="0"/>
        <v>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  <c r="P7" s="65">
        <f t="shared" si="1"/>
        <v>0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7"/>
    </row>
    <row r="8" spans="1:35" ht="12" customHeight="1">
      <c r="A8" s="14"/>
      <c r="B8" s="12" t="s">
        <v>10</v>
      </c>
      <c r="C8" s="13">
        <f t="shared" si="0"/>
        <v>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P8" s="65">
        <f t="shared" si="1"/>
        <v>0</v>
      </c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7"/>
      <c r="AE8" s="3"/>
      <c r="AF8" s="3"/>
      <c r="AG8" s="3"/>
      <c r="AH8" s="3"/>
    </row>
    <row r="9" spans="1:35" ht="12" customHeight="1">
      <c r="A9" s="14"/>
      <c r="B9" s="12" t="s">
        <v>11</v>
      </c>
      <c r="C9" s="13">
        <f t="shared" si="0"/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65">
        <f t="shared" si="1"/>
        <v>0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7"/>
      <c r="AE9" s="3"/>
      <c r="AF9" s="3"/>
      <c r="AG9" s="3"/>
      <c r="AH9" s="3"/>
    </row>
    <row r="10" spans="1:35" ht="12" customHeight="1">
      <c r="A10" s="14"/>
      <c r="B10" s="12" t="s">
        <v>12</v>
      </c>
      <c r="C10" s="13">
        <f t="shared" si="0"/>
        <v>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65">
        <f t="shared" si="1"/>
        <v>0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7"/>
      <c r="AE10" s="3"/>
      <c r="AF10" s="3"/>
      <c r="AG10" s="5"/>
      <c r="AH10" s="6"/>
    </row>
    <row r="11" spans="1:35" ht="12" customHeight="1">
      <c r="A11" s="14"/>
      <c r="B11" s="12" t="s">
        <v>13</v>
      </c>
      <c r="C11" s="13">
        <f t="shared" si="0"/>
        <v>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65">
        <f t="shared" si="1"/>
        <v>0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7"/>
      <c r="AE11" s="3"/>
      <c r="AF11" s="3"/>
      <c r="AG11" s="5"/>
      <c r="AH11" s="6"/>
    </row>
    <row r="12" spans="1:35" ht="12" customHeight="1">
      <c r="A12" s="14"/>
      <c r="B12" s="12" t="s">
        <v>14</v>
      </c>
      <c r="C12" s="13">
        <f t="shared" si="0"/>
        <v>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65">
        <f t="shared" si="1"/>
        <v>0</v>
      </c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7"/>
      <c r="AG12" s="5"/>
      <c r="AH12" s="6"/>
    </row>
    <row r="13" spans="1:35" ht="12" customHeight="1">
      <c r="A13" s="14" t="s">
        <v>25</v>
      </c>
      <c r="B13" s="12" t="s">
        <v>15</v>
      </c>
      <c r="C13" s="13">
        <f t="shared" si="0"/>
        <v>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65">
        <f t="shared" si="1"/>
        <v>0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/>
      <c r="AE13" s="3"/>
      <c r="AF13" s="3"/>
      <c r="AG13" s="5"/>
      <c r="AH13" s="6"/>
    </row>
    <row r="14" spans="1:35" ht="12" customHeight="1">
      <c r="A14" s="14"/>
      <c r="B14" s="12" t="s">
        <v>16</v>
      </c>
      <c r="C14" s="13">
        <f t="shared" si="0"/>
        <v>0</v>
      </c>
      <c r="D14" s="53"/>
      <c r="E14" s="54"/>
      <c r="F14" s="53"/>
      <c r="G14" s="53"/>
      <c r="H14" s="53"/>
      <c r="I14" s="53"/>
      <c r="J14" s="53"/>
      <c r="K14" s="53"/>
      <c r="L14" s="53"/>
      <c r="M14" s="53"/>
      <c r="N14" s="53"/>
      <c r="O14" s="55"/>
      <c r="P14" s="65">
        <f t="shared" si="1"/>
        <v>0</v>
      </c>
      <c r="Q14" s="66"/>
      <c r="R14" s="68"/>
      <c r="S14" s="69"/>
      <c r="T14" s="68"/>
      <c r="U14" s="68"/>
      <c r="V14" s="68"/>
      <c r="W14" s="68"/>
      <c r="X14" s="68"/>
      <c r="Y14" s="68"/>
      <c r="Z14" s="68"/>
      <c r="AA14" s="68"/>
      <c r="AB14" s="68"/>
      <c r="AC14" s="70"/>
      <c r="AD14" s="23"/>
      <c r="AE14" s="7"/>
      <c r="AF14" s="3"/>
      <c r="AG14" s="5"/>
      <c r="AH14" s="6"/>
    </row>
    <row r="15" spans="1:35" ht="12" customHeight="1">
      <c r="A15" s="14"/>
      <c r="B15" s="12" t="s">
        <v>17</v>
      </c>
      <c r="C15" s="13">
        <f t="shared" si="0"/>
        <v>0</v>
      </c>
      <c r="D15" s="53"/>
      <c r="E15" s="54"/>
      <c r="F15" s="53"/>
      <c r="G15" s="53"/>
      <c r="H15" s="53"/>
      <c r="I15" s="53"/>
      <c r="J15" s="53"/>
      <c r="K15" s="53"/>
      <c r="L15" s="53"/>
      <c r="M15" s="53"/>
      <c r="N15" s="53"/>
      <c r="O15" s="55"/>
      <c r="P15" s="65">
        <f t="shared" si="1"/>
        <v>0</v>
      </c>
      <c r="Q15" s="66"/>
      <c r="R15" s="71"/>
      <c r="S15" s="72"/>
      <c r="T15" s="71"/>
      <c r="U15" s="71"/>
      <c r="V15" s="71"/>
      <c r="W15" s="71"/>
      <c r="X15" s="71"/>
      <c r="Y15" s="71"/>
      <c r="Z15" s="71"/>
      <c r="AA15" s="71"/>
      <c r="AB15" s="71"/>
      <c r="AC15" s="73"/>
      <c r="AD15" s="8"/>
      <c r="AE15" s="3"/>
      <c r="AF15" s="9"/>
      <c r="AG15" s="10"/>
      <c r="AH15" s="11"/>
      <c r="AI15" s="10"/>
    </row>
    <row r="16" spans="1:35" ht="12" customHeight="1">
      <c r="A16" s="14"/>
      <c r="B16" s="12" t="s">
        <v>18</v>
      </c>
      <c r="C16" s="13">
        <f t="shared" si="0"/>
        <v>0</v>
      </c>
      <c r="D16" s="53"/>
      <c r="E16" s="54"/>
      <c r="F16" s="53"/>
      <c r="G16" s="53"/>
      <c r="H16" s="53"/>
      <c r="I16" s="53"/>
      <c r="J16" s="53"/>
      <c r="K16" s="53"/>
      <c r="L16" s="53"/>
      <c r="M16" s="53"/>
      <c r="N16" s="53"/>
      <c r="O16" s="55"/>
      <c r="P16" s="65">
        <f t="shared" si="1"/>
        <v>0</v>
      </c>
      <c r="Q16" s="66"/>
      <c r="R16" s="71"/>
      <c r="S16" s="72"/>
      <c r="T16" s="71"/>
      <c r="U16" s="71"/>
      <c r="V16" s="71"/>
      <c r="W16" s="71"/>
      <c r="X16" s="71"/>
      <c r="Y16" s="71"/>
      <c r="Z16" s="71"/>
      <c r="AA16" s="71"/>
      <c r="AB16" s="71"/>
      <c r="AC16" s="73"/>
      <c r="AD16" s="8"/>
      <c r="AE16" s="3"/>
      <c r="AF16" s="9"/>
      <c r="AG16" s="10"/>
      <c r="AH16" s="11"/>
      <c r="AI16" s="10"/>
    </row>
    <row r="17" spans="1:35" ht="12" customHeight="1">
      <c r="A17" s="14"/>
      <c r="B17" s="12" t="s">
        <v>19</v>
      </c>
      <c r="C17" s="13">
        <f t="shared" si="0"/>
        <v>0</v>
      </c>
      <c r="D17" s="53"/>
      <c r="E17" s="54"/>
      <c r="F17" s="53"/>
      <c r="G17" s="53"/>
      <c r="H17" s="53"/>
      <c r="I17" s="53"/>
      <c r="J17" s="53"/>
      <c r="K17" s="53"/>
      <c r="L17" s="53"/>
      <c r="M17" s="53"/>
      <c r="N17" s="53"/>
      <c r="O17" s="55"/>
      <c r="P17" s="65">
        <f t="shared" si="1"/>
        <v>0</v>
      </c>
      <c r="Q17" s="66"/>
      <c r="R17" s="71"/>
      <c r="S17" s="72"/>
      <c r="T17" s="71"/>
      <c r="U17" s="71"/>
      <c r="V17" s="71"/>
      <c r="W17" s="71"/>
      <c r="X17" s="71"/>
      <c r="Y17" s="71"/>
      <c r="Z17" s="71"/>
      <c r="AA17" s="71"/>
      <c r="AB17" s="71"/>
      <c r="AC17" s="73"/>
      <c r="AD17" s="8"/>
      <c r="AE17" s="3"/>
      <c r="AF17" s="9"/>
      <c r="AG17" s="10"/>
      <c r="AH17" s="11"/>
      <c r="AI17" s="10"/>
    </row>
    <row r="18" spans="1:35" ht="12" customHeight="1">
      <c r="A18" s="14"/>
      <c r="B18" s="12" t="s">
        <v>20</v>
      </c>
      <c r="C18" s="13">
        <f t="shared" si="0"/>
        <v>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5"/>
      <c r="P18" s="65">
        <f t="shared" si="1"/>
        <v>0</v>
      </c>
      <c r="Q18" s="66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3"/>
      <c r="AD18" s="8"/>
      <c r="AE18" s="3"/>
      <c r="AF18" s="9"/>
      <c r="AG18" s="10"/>
      <c r="AH18" s="11"/>
      <c r="AI18" s="10"/>
    </row>
    <row r="19" spans="1:35" ht="12" customHeight="1">
      <c r="A19" s="14"/>
      <c r="B19" s="12" t="s">
        <v>21</v>
      </c>
      <c r="C19" s="13">
        <f t="shared" si="0"/>
        <v>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5"/>
      <c r="P19" s="65">
        <f t="shared" si="1"/>
        <v>0</v>
      </c>
      <c r="Q19" s="66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3"/>
      <c r="AD19" s="8"/>
      <c r="AE19" s="3"/>
      <c r="AF19" s="9"/>
      <c r="AG19" s="10"/>
      <c r="AH19" s="11"/>
      <c r="AI19" s="10"/>
    </row>
    <row r="20" spans="1:35" ht="12" customHeight="1">
      <c r="A20" s="14"/>
      <c r="B20" s="12" t="s">
        <v>22</v>
      </c>
      <c r="C20" s="13">
        <f t="shared" si="0"/>
        <v>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5"/>
      <c r="P20" s="65">
        <f t="shared" si="1"/>
        <v>0</v>
      </c>
      <c r="Q20" s="66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3"/>
      <c r="AD20" s="8"/>
      <c r="AE20" s="3"/>
      <c r="AF20" s="9"/>
      <c r="AG20" s="10"/>
      <c r="AH20" s="11"/>
      <c r="AI20" s="10"/>
    </row>
    <row r="21" spans="1:35" ht="12" customHeight="1">
      <c r="A21" s="14"/>
      <c r="B21" s="12" t="s">
        <v>28</v>
      </c>
      <c r="C21" s="13">
        <f t="shared" si="0"/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65">
        <f t="shared" si="1"/>
        <v>0</v>
      </c>
      <c r="Q21" s="66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70"/>
      <c r="AD21" s="8"/>
      <c r="AE21" s="3"/>
      <c r="AF21" s="9"/>
      <c r="AG21" s="10"/>
      <c r="AH21" s="11"/>
      <c r="AI21" s="10"/>
    </row>
    <row r="22" spans="1:35" ht="12" customHeight="1" thickBot="1">
      <c r="A22" s="15"/>
      <c r="B22" s="16" t="s">
        <v>23</v>
      </c>
      <c r="C22" s="17">
        <f>SUM(C7:C21)</f>
        <v>0</v>
      </c>
      <c r="D22" s="58">
        <f>SUM(D7:D21)</f>
        <v>0</v>
      </c>
      <c r="E22" s="58">
        <f t="shared" ref="E22:O22" si="2">SUM(E7:E21)</f>
        <v>0</v>
      </c>
      <c r="F22" s="58">
        <f t="shared" si="2"/>
        <v>0</v>
      </c>
      <c r="G22" s="58">
        <f t="shared" si="2"/>
        <v>0</v>
      </c>
      <c r="H22" s="58">
        <f t="shared" si="2"/>
        <v>0</v>
      </c>
      <c r="I22" s="58">
        <f>SUM(I7:I21)</f>
        <v>0</v>
      </c>
      <c r="J22" s="58">
        <f t="shared" si="2"/>
        <v>0</v>
      </c>
      <c r="K22" s="58">
        <f t="shared" si="2"/>
        <v>0</v>
      </c>
      <c r="L22" s="58">
        <f t="shared" si="2"/>
        <v>0</v>
      </c>
      <c r="M22" s="58">
        <f t="shared" si="2"/>
        <v>0</v>
      </c>
      <c r="N22" s="58">
        <f t="shared" si="2"/>
        <v>0</v>
      </c>
      <c r="O22" s="59">
        <f t="shared" si="2"/>
        <v>0</v>
      </c>
      <c r="P22" s="74">
        <f>SUM(P7:P21)</f>
        <v>0</v>
      </c>
      <c r="Q22" s="75">
        <f>SUM(Q5:Q21)</f>
        <v>0</v>
      </c>
      <c r="R22" s="75">
        <f>SUM(R7:R21)</f>
        <v>0</v>
      </c>
      <c r="S22" s="75">
        <f t="shared" ref="S22:AC22" si="3">SUM(S7:S21)</f>
        <v>0</v>
      </c>
      <c r="T22" s="75">
        <f t="shared" si="3"/>
        <v>0</v>
      </c>
      <c r="U22" s="75">
        <f t="shared" si="3"/>
        <v>0</v>
      </c>
      <c r="V22" s="75">
        <f t="shared" si="3"/>
        <v>0</v>
      </c>
      <c r="W22" s="75">
        <f t="shared" si="3"/>
        <v>0</v>
      </c>
      <c r="X22" s="75">
        <f t="shared" si="3"/>
        <v>0</v>
      </c>
      <c r="Y22" s="75">
        <f t="shared" si="3"/>
        <v>0</v>
      </c>
      <c r="Z22" s="75">
        <f t="shared" si="3"/>
        <v>0</v>
      </c>
      <c r="AA22" s="75">
        <f t="shared" si="3"/>
        <v>0</v>
      </c>
      <c r="AB22" s="75">
        <f t="shared" si="3"/>
        <v>0</v>
      </c>
      <c r="AC22" s="76">
        <f t="shared" si="3"/>
        <v>0</v>
      </c>
      <c r="AE22" s="3"/>
      <c r="AF22" s="3"/>
      <c r="AG22" s="3"/>
      <c r="AH22" s="3"/>
    </row>
    <row r="23" spans="1:35" ht="12" customHeight="1" thickBot="1"/>
    <row r="24" spans="1:35" ht="12" customHeight="1">
      <c r="A24" s="18">
        <v>42189</v>
      </c>
      <c r="B24" s="19" t="s">
        <v>26</v>
      </c>
      <c r="C24" s="20">
        <f t="shared" ref="C24:C40" si="4">SUM(D24:O24)</f>
        <v>0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77">
        <f t="shared" ref="P24:P40" si="5">SUM(R24:AC24)</f>
        <v>0</v>
      </c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9"/>
    </row>
    <row r="25" spans="1:35" ht="12" customHeight="1">
      <c r="A25" s="14"/>
      <c r="B25" s="12" t="s">
        <v>27</v>
      </c>
      <c r="C25" s="13">
        <f t="shared" si="4"/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65">
        <f t="shared" si="5"/>
        <v>0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7"/>
      <c r="AE25" s="3"/>
      <c r="AF25" s="3"/>
      <c r="AG25" s="3"/>
      <c r="AH25" s="3"/>
    </row>
    <row r="26" spans="1:35" ht="12" customHeight="1">
      <c r="A26" s="14"/>
      <c r="B26" s="12" t="s">
        <v>9</v>
      </c>
      <c r="C26" s="13">
        <f t="shared" si="4"/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65">
        <f t="shared" si="5"/>
        <v>0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7"/>
    </row>
    <row r="27" spans="1:35" ht="12" customHeight="1">
      <c r="A27" s="14"/>
      <c r="B27" s="12" t="s">
        <v>10</v>
      </c>
      <c r="C27" s="13">
        <f t="shared" si="4"/>
        <v>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P27" s="65">
        <f t="shared" si="5"/>
        <v>0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/>
      <c r="AE27" s="3"/>
      <c r="AF27" s="3"/>
      <c r="AG27" s="3"/>
      <c r="AH27" s="3"/>
    </row>
    <row r="28" spans="1:35" ht="12" customHeight="1">
      <c r="A28" s="14"/>
      <c r="B28" s="12" t="s">
        <v>11</v>
      </c>
      <c r="C28" s="13">
        <f t="shared" si="4"/>
        <v>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65">
        <f t="shared" si="5"/>
        <v>0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7"/>
      <c r="AE28" s="3"/>
      <c r="AF28" s="3"/>
      <c r="AG28" s="3"/>
      <c r="AH28" s="3"/>
    </row>
    <row r="29" spans="1:35" ht="12" customHeight="1">
      <c r="A29" s="14"/>
      <c r="B29" s="12" t="s">
        <v>12</v>
      </c>
      <c r="C29" s="13">
        <f t="shared" si="4"/>
        <v>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65">
        <f t="shared" si="5"/>
        <v>0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7"/>
      <c r="AE29" s="3"/>
      <c r="AF29" s="3"/>
      <c r="AG29" s="5"/>
      <c r="AH29" s="6"/>
    </row>
    <row r="30" spans="1:35" ht="12" customHeight="1">
      <c r="A30" s="14"/>
      <c r="B30" s="12" t="s">
        <v>13</v>
      </c>
      <c r="C30" s="13">
        <f t="shared" si="4"/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65">
        <f t="shared" si="5"/>
        <v>0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7"/>
      <c r="AE30" s="3"/>
      <c r="AF30" s="3"/>
      <c r="AG30" s="5"/>
      <c r="AH30" s="6"/>
    </row>
    <row r="31" spans="1:35" ht="12" customHeight="1">
      <c r="A31" s="14"/>
      <c r="B31" s="12" t="s">
        <v>14</v>
      </c>
      <c r="C31" s="13">
        <f t="shared" si="4"/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65">
        <f t="shared" si="5"/>
        <v>0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G31" s="5"/>
      <c r="AH31" s="6"/>
    </row>
    <row r="32" spans="1:35" ht="12" customHeight="1">
      <c r="A32" s="14" t="s">
        <v>31</v>
      </c>
      <c r="B32" s="12" t="s">
        <v>15</v>
      </c>
      <c r="C32" s="13">
        <f t="shared" si="4"/>
        <v>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65">
        <f t="shared" si="5"/>
        <v>0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E32" s="3"/>
      <c r="AF32" s="3"/>
      <c r="AG32" s="5"/>
      <c r="AH32" s="6"/>
    </row>
    <row r="33" spans="1:35" ht="12" customHeight="1">
      <c r="A33" s="14"/>
      <c r="B33" s="12" t="s">
        <v>16</v>
      </c>
      <c r="C33" s="13">
        <f t="shared" si="4"/>
        <v>0</v>
      </c>
      <c r="D33" s="53"/>
      <c r="E33" s="54"/>
      <c r="F33" s="53"/>
      <c r="G33" s="53"/>
      <c r="H33" s="53"/>
      <c r="I33" s="53"/>
      <c r="J33" s="53"/>
      <c r="K33" s="53"/>
      <c r="L33" s="53"/>
      <c r="M33" s="53"/>
      <c r="N33" s="53"/>
      <c r="O33" s="55"/>
      <c r="P33" s="65">
        <f t="shared" si="5"/>
        <v>0</v>
      </c>
      <c r="Q33" s="66"/>
      <c r="R33" s="68"/>
      <c r="S33" s="69"/>
      <c r="T33" s="68"/>
      <c r="U33" s="68"/>
      <c r="V33" s="68"/>
      <c r="W33" s="68"/>
      <c r="X33" s="68"/>
      <c r="Y33" s="68"/>
      <c r="Z33" s="68"/>
      <c r="AA33" s="68"/>
      <c r="AB33" s="68"/>
      <c r="AC33" s="70"/>
      <c r="AD33" s="23"/>
      <c r="AE33" s="7"/>
      <c r="AF33" s="3"/>
      <c r="AG33" s="5"/>
      <c r="AH33" s="6"/>
    </row>
    <row r="34" spans="1:35" ht="12" customHeight="1">
      <c r="A34" s="14"/>
      <c r="B34" s="12" t="s">
        <v>17</v>
      </c>
      <c r="C34" s="13">
        <f t="shared" si="4"/>
        <v>0</v>
      </c>
      <c r="D34" s="53"/>
      <c r="E34" s="54"/>
      <c r="F34" s="53"/>
      <c r="G34" s="53"/>
      <c r="H34" s="53"/>
      <c r="I34" s="53"/>
      <c r="J34" s="53"/>
      <c r="K34" s="53"/>
      <c r="L34" s="53"/>
      <c r="M34" s="53"/>
      <c r="N34" s="53"/>
      <c r="O34" s="55"/>
      <c r="P34" s="65">
        <f t="shared" si="5"/>
        <v>0</v>
      </c>
      <c r="Q34" s="66"/>
      <c r="R34" s="71"/>
      <c r="S34" s="72"/>
      <c r="T34" s="71"/>
      <c r="U34" s="71"/>
      <c r="V34" s="71"/>
      <c r="W34" s="71"/>
      <c r="X34" s="71"/>
      <c r="Y34" s="71"/>
      <c r="Z34" s="71"/>
      <c r="AA34" s="71"/>
      <c r="AB34" s="71"/>
      <c r="AC34" s="73"/>
      <c r="AD34" s="8"/>
      <c r="AE34" s="3"/>
      <c r="AF34" s="9"/>
      <c r="AG34" s="10"/>
      <c r="AH34" s="11"/>
      <c r="AI34" s="10"/>
    </row>
    <row r="35" spans="1:35" ht="12" customHeight="1">
      <c r="A35" s="14"/>
      <c r="B35" s="12" t="s">
        <v>18</v>
      </c>
      <c r="C35" s="13">
        <f t="shared" si="4"/>
        <v>0</v>
      </c>
      <c r="D35" s="53"/>
      <c r="E35" s="54"/>
      <c r="F35" s="53"/>
      <c r="G35" s="53"/>
      <c r="H35" s="53"/>
      <c r="I35" s="53"/>
      <c r="J35" s="53"/>
      <c r="K35" s="53"/>
      <c r="L35" s="53"/>
      <c r="M35" s="53"/>
      <c r="N35" s="53"/>
      <c r="O35" s="55"/>
      <c r="P35" s="65">
        <f t="shared" si="5"/>
        <v>0</v>
      </c>
      <c r="Q35" s="66"/>
      <c r="R35" s="71"/>
      <c r="S35" s="72"/>
      <c r="T35" s="71"/>
      <c r="U35" s="71"/>
      <c r="V35" s="71"/>
      <c r="W35" s="71"/>
      <c r="X35" s="71"/>
      <c r="Y35" s="71"/>
      <c r="Z35" s="71"/>
      <c r="AA35" s="71"/>
      <c r="AB35" s="71"/>
      <c r="AC35" s="73"/>
      <c r="AD35" s="8"/>
      <c r="AE35" s="3"/>
      <c r="AF35" s="9"/>
      <c r="AG35" s="10"/>
      <c r="AH35" s="11"/>
      <c r="AI35" s="10"/>
    </row>
    <row r="36" spans="1:35" ht="12" customHeight="1">
      <c r="A36" s="14"/>
      <c r="B36" s="12" t="s">
        <v>19</v>
      </c>
      <c r="C36" s="13">
        <f t="shared" si="4"/>
        <v>0</v>
      </c>
      <c r="D36" s="53"/>
      <c r="E36" s="54"/>
      <c r="F36" s="53"/>
      <c r="G36" s="53"/>
      <c r="H36" s="53"/>
      <c r="I36" s="53"/>
      <c r="J36" s="53"/>
      <c r="K36" s="53"/>
      <c r="L36" s="53"/>
      <c r="M36" s="53"/>
      <c r="N36" s="53"/>
      <c r="O36" s="55"/>
      <c r="P36" s="65">
        <f t="shared" si="5"/>
        <v>0</v>
      </c>
      <c r="Q36" s="66"/>
      <c r="R36" s="71"/>
      <c r="S36" s="72"/>
      <c r="T36" s="71"/>
      <c r="U36" s="71"/>
      <c r="V36" s="71"/>
      <c r="W36" s="71"/>
      <c r="X36" s="71"/>
      <c r="Y36" s="71"/>
      <c r="Z36" s="71"/>
      <c r="AA36" s="71"/>
      <c r="AB36" s="71"/>
      <c r="AC36" s="73"/>
      <c r="AD36" s="8"/>
      <c r="AE36" s="3"/>
      <c r="AF36" s="9"/>
      <c r="AG36" s="10"/>
      <c r="AH36" s="11"/>
      <c r="AI36" s="10"/>
    </row>
    <row r="37" spans="1:35" ht="12" customHeight="1">
      <c r="A37" s="14"/>
      <c r="B37" s="12" t="s">
        <v>20</v>
      </c>
      <c r="C37" s="13">
        <f t="shared" si="4"/>
        <v>0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5"/>
      <c r="P37" s="65">
        <f t="shared" si="5"/>
        <v>0</v>
      </c>
      <c r="Q37" s="66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3"/>
      <c r="AD37" s="8"/>
      <c r="AE37" s="3"/>
      <c r="AF37" s="9"/>
      <c r="AG37" s="10"/>
      <c r="AH37" s="11"/>
      <c r="AI37" s="10"/>
    </row>
    <row r="38" spans="1:35" ht="12" customHeight="1">
      <c r="A38" s="14"/>
      <c r="B38" s="12" t="s">
        <v>21</v>
      </c>
      <c r="C38" s="13">
        <f t="shared" si="4"/>
        <v>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5"/>
      <c r="P38" s="65">
        <f t="shared" si="5"/>
        <v>0</v>
      </c>
      <c r="Q38" s="66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3"/>
      <c r="AD38" s="8"/>
      <c r="AE38" s="3"/>
      <c r="AF38" s="9"/>
      <c r="AG38" s="10"/>
      <c r="AH38" s="11"/>
      <c r="AI38" s="10"/>
    </row>
    <row r="39" spans="1:35" ht="12" customHeight="1">
      <c r="A39" s="14"/>
      <c r="B39" s="12" t="s">
        <v>22</v>
      </c>
      <c r="C39" s="13">
        <f t="shared" si="4"/>
        <v>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5"/>
      <c r="P39" s="65">
        <f t="shared" si="5"/>
        <v>0</v>
      </c>
      <c r="Q39" s="66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3"/>
      <c r="AD39" s="8"/>
      <c r="AE39" s="3"/>
      <c r="AF39" s="9"/>
      <c r="AG39" s="10"/>
      <c r="AH39" s="11"/>
      <c r="AI39" s="10"/>
    </row>
    <row r="40" spans="1:35" ht="12" customHeight="1">
      <c r="A40" s="14"/>
      <c r="B40" s="12" t="s">
        <v>28</v>
      </c>
      <c r="C40" s="13">
        <f t="shared" si="4"/>
        <v>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65">
        <f t="shared" si="5"/>
        <v>0</v>
      </c>
      <c r="Q40" s="66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70"/>
      <c r="AD40" s="8"/>
      <c r="AE40" s="3"/>
      <c r="AF40" s="9"/>
      <c r="AG40" s="10"/>
      <c r="AH40" s="11"/>
      <c r="AI40" s="10"/>
    </row>
    <row r="41" spans="1:35" ht="12" customHeight="1" thickBot="1">
      <c r="A41" s="15"/>
      <c r="B41" s="16" t="s">
        <v>23</v>
      </c>
      <c r="C41" s="17">
        <f>SUM(C26:C40)</f>
        <v>0</v>
      </c>
      <c r="D41" s="58">
        <f>SUM(D26:D40)</f>
        <v>0</v>
      </c>
      <c r="E41" s="58">
        <f t="shared" ref="E41:O41" si="6">SUM(E26:E40)</f>
        <v>0</v>
      </c>
      <c r="F41" s="58">
        <f t="shared" si="6"/>
        <v>0</v>
      </c>
      <c r="G41" s="58">
        <f t="shared" si="6"/>
        <v>0</v>
      </c>
      <c r="H41" s="58">
        <f t="shared" si="6"/>
        <v>0</v>
      </c>
      <c r="I41" s="58">
        <f t="shared" si="6"/>
        <v>0</v>
      </c>
      <c r="J41" s="58">
        <f t="shared" si="6"/>
        <v>0</v>
      </c>
      <c r="K41" s="58">
        <f t="shared" si="6"/>
        <v>0</v>
      </c>
      <c r="L41" s="58">
        <f t="shared" si="6"/>
        <v>0</v>
      </c>
      <c r="M41" s="58">
        <f t="shared" si="6"/>
        <v>0</v>
      </c>
      <c r="N41" s="58">
        <f t="shared" si="6"/>
        <v>0</v>
      </c>
      <c r="O41" s="59">
        <f t="shared" si="6"/>
        <v>0</v>
      </c>
      <c r="P41" s="74">
        <f>SUM(P26:P40)</f>
        <v>0</v>
      </c>
      <c r="Q41" s="75">
        <f>SUM(Q24:Q40)</f>
        <v>0</v>
      </c>
      <c r="R41" s="75">
        <f>SUM(R26:R40)</f>
        <v>0</v>
      </c>
      <c r="S41" s="75">
        <f t="shared" ref="S41:AC41" si="7">SUM(S26:S40)</f>
        <v>0</v>
      </c>
      <c r="T41" s="75">
        <f t="shared" si="7"/>
        <v>0</v>
      </c>
      <c r="U41" s="75">
        <f t="shared" si="7"/>
        <v>0</v>
      </c>
      <c r="V41" s="75">
        <f t="shared" si="7"/>
        <v>0</v>
      </c>
      <c r="W41" s="75">
        <f t="shared" si="7"/>
        <v>0</v>
      </c>
      <c r="X41" s="75">
        <f t="shared" si="7"/>
        <v>0</v>
      </c>
      <c r="Y41" s="75">
        <f t="shared" si="7"/>
        <v>0</v>
      </c>
      <c r="Z41" s="75">
        <f t="shared" si="7"/>
        <v>0</v>
      </c>
      <c r="AA41" s="75">
        <f t="shared" si="7"/>
        <v>0</v>
      </c>
      <c r="AB41" s="75">
        <f t="shared" si="7"/>
        <v>0</v>
      </c>
      <c r="AC41" s="76">
        <f t="shared" si="7"/>
        <v>0</v>
      </c>
      <c r="AE41" s="3"/>
      <c r="AF41" s="3"/>
      <c r="AG41" s="3"/>
      <c r="AH41" s="3"/>
    </row>
    <row r="42" spans="1:35" ht="12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35" ht="12" customHeight="1">
      <c r="A43" s="18">
        <v>42190</v>
      </c>
      <c r="B43" s="25" t="s">
        <v>26</v>
      </c>
      <c r="C43" s="20">
        <f t="shared" ref="C43:C59" si="8">SUM(D43:O43)</f>
        <v>0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  <c r="P43" s="77">
        <f t="shared" ref="P43:P59" si="9">SUM(R43:AC43)</f>
        <v>0</v>
      </c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9"/>
    </row>
    <row r="44" spans="1:35" ht="12" customHeight="1">
      <c r="A44" s="14"/>
      <c r="B44" s="24" t="s">
        <v>27</v>
      </c>
      <c r="C44" s="13">
        <f t="shared" si="8"/>
        <v>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  <c r="P44" s="65">
        <f t="shared" si="9"/>
        <v>0</v>
      </c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E44" s="3"/>
      <c r="AF44" s="3"/>
      <c r="AG44" s="3"/>
      <c r="AH44" s="3"/>
    </row>
    <row r="45" spans="1:35" ht="12" customHeight="1">
      <c r="A45" s="14"/>
      <c r="B45" s="24" t="s">
        <v>9</v>
      </c>
      <c r="C45" s="13">
        <f t="shared" si="8"/>
        <v>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  <c r="P45" s="65">
        <f t="shared" si="9"/>
        <v>0</v>
      </c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</row>
    <row r="46" spans="1:35" ht="12" customHeight="1">
      <c r="A46" s="14"/>
      <c r="B46" s="24" t="s">
        <v>10</v>
      </c>
      <c r="C46" s="13">
        <f t="shared" si="8"/>
        <v>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  <c r="P46" s="65">
        <f t="shared" si="9"/>
        <v>0</v>
      </c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7"/>
      <c r="AE46" s="3"/>
      <c r="AF46" s="3"/>
      <c r="AG46" s="3"/>
      <c r="AH46" s="3"/>
    </row>
    <row r="47" spans="1:35" ht="12" customHeight="1">
      <c r="A47" s="14"/>
      <c r="B47" s="24" t="s">
        <v>11</v>
      </c>
      <c r="C47" s="13">
        <f t="shared" si="8"/>
        <v>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2"/>
      <c r="P47" s="65">
        <f t="shared" si="9"/>
        <v>0</v>
      </c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7"/>
      <c r="AE47" s="3"/>
      <c r="AF47" s="3"/>
      <c r="AG47" s="3"/>
      <c r="AH47" s="3"/>
    </row>
    <row r="48" spans="1:35" ht="12" customHeight="1">
      <c r="A48" s="14"/>
      <c r="B48" s="24" t="s">
        <v>12</v>
      </c>
      <c r="C48" s="13">
        <f t="shared" si="8"/>
        <v>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2"/>
      <c r="P48" s="65">
        <f t="shared" si="9"/>
        <v>0</v>
      </c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7"/>
      <c r="AE48" s="3"/>
      <c r="AF48" s="3"/>
      <c r="AG48" s="5"/>
      <c r="AH48" s="6"/>
    </row>
    <row r="49" spans="1:35" ht="12" customHeight="1">
      <c r="A49" s="14"/>
      <c r="B49" s="24" t="s">
        <v>13</v>
      </c>
      <c r="C49" s="13">
        <f t="shared" si="8"/>
        <v>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  <c r="P49" s="65">
        <f t="shared" si="9"/>
        <v>0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7"/>
      <c r="AE49" s="3"/>
      <c r="AF49" s="3"/>
      <c r="AG49" s="5"/>
      <c r="AH49" s="6"/>
    </row>
    <row r="50" spans="1:35" ht="12" customHeight="1">
      <c r="A50" s="14"/>
      <c r="B50" s="24" t="s">
        <v>14</v>
      </c>
      <c r="C50" s="13">
        <f t="shared" si="8"/>
        <v>0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  <c r="P50" s="65">
        <f t="shared" si="9"/>
        <v>0</v>
      </c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7"/>
      <c r="AG50" s="5"/>
      <c r="AH50" s="6"/>
    </row>
    <row r="51" spans="1:35" ht="12" customHeight="1">
      <c r="A51" s="14" t="s">
        <v>32</v>
      </c>
      <c r="B51" s="24" t="s">
        <v>15</v>
      </c>
      <c r="C51" s="13">
        <f>SUM(D51:O51)</f>
        <v>0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  <c r="P51" s="65">
        <f t="shared" si="9"/>
        <v>0</v>
      </c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7"/>
      <c r="AE51" s="3"/>
      <c r="AF51" s="3"/>
      <c r="AG51" s="5"/>
      <c r="AH51" s="6"/>
    </row>
    <row r="52" spans="1:35" ht="12" customHeight="1">
      <c r="A52" s="14"/>
      <c r="B52" s="24" t="s">
        <v>16</v>
      </c>
      <c r="C52" s="13">
        <f t="shared" si="8"/>
        <v>0</v>
      </c>
      <c r="D52" s="53"/>
      <c r="E52" s="54"/>
      <c r="F52" s="53"/>
      <c r="G52" s="53"/>
      <c r="H52" s="53"/>
      <c r="I52" s="53"/>
      <c r="J52" s="53"/>
      <c r="K52" s="53"/>
      <c r="L52" s="53"/>
      <c r="M52" s="53"/>
      <c r="N52" s="53"/>
      <c r="O52" s="55"/>
      <c r="P52" s="65">
        <f t="shared" si="9"/>
        <v>0</v>
      </c>
      <c r="Q52" s="66"/>
      <c r="R52" s="68"/>
      <c r="S52" s="69"/>
      <c r="T52" s="68"/>
      <c r="U52" s="68"/>
      <c r="V52" s="68"/>
      <c r="W52" s="68"/>
      <c r="X52" s="68"/>
      <c r="Y52" s="68"/>
      <c r="Z52" s="68"/>
      <c r="AA52" s="68"/>
      <c r="AB52" s="68"/>
      <c r="AC52" s="70"/>
      <c r="AD52" s="23"/>
      <c r="AE52" s="7"/>
      <c r="AF52" s="3"/>
      <c r="AG52" s="5"/>
      <c r="AH52" s="6"/>
    </row>
    <row r="53" spans="1:35" ht="12" customHeight="1">
      <c r="A53" s="14"/>
      <c r="B53" s="24" t="s">
        <v>17</v>
      </c>
      <c r="C53" s="13">
        <f t="shared" si="8"/>
        <v>0</v>
      </c>
      <c r="D53" s="53"/>
      <c r="E53" s="54"/>
      <c r="F53" s="53"/>
      <c r="G53" s="53"/>
      <c r="H53" s="53"/>
      <c r="I53" s="53"/>
      <c r="J53" s="53"/>
      <c r="K53" s="53"/>
      <c r="L53" s="53"/>
      <c r="M53" s="53"/>
      <c r="N53" s="53"/>
      <c r="O53" s="55"/>
      <c r="P53" s="65">
        <f t="shared" si="9"/>
        <v>0</v>
      </c>
      <c r="Q53" s="66"/>
      <c r="R53" s="71"/>
      <c r="S53" s="72"/>
      <c r="T53" s="71"/>
      <c r="U53" s="71"/>
      <c r="V53" s="71"/>
      <c r="W53" s="71"/>
      <c r="X53" s="71"/>
      <c r="Y53" s="71"/>
      <c r="Z53" s="71"/>
      <c r="AA53" s="71"/>
      <c r="AB53" s="71"/>
      <c r="AC53" s="73"/>
      <c r="AD53" s="8"/>
      <c r="AE53" s="3"/>
      <c r="AF53" s="9"/>
      <c r="AG53" s="10"/>
      <c r="AH53" s="11"/>
      <c r="AI53" s="10"/>
    </row>
    <row r="54" spans="1:35" ht="12" customHeight="1">
      <c r="A54" s="14"/>
      <c r="B54" s="24" t="s">
        <v>18</v>
      </c>
      <c r="C54" s="13">
        <f t="shared" si="8"/>
        <v>0</v>
      </c>
      <c r="D54" s="53"/>
      <c r="E54" s="54"/>
      <c r="F54" s="53"/>
      <c r="G54" s="53"/>
      <c r="H54" s="53"/>
      <c r="I54" s="53"/>
      <c r="J54" s="53"/>
      <c r="K54" s="53"/>
      <c r="L54" s="53"/>
      <c r="M54" s="53"/>
      <c r="N54" s="53"/>
      <c r="O54" s="55"/>
      <c r="P54" s="65">
        <f t="shared" si="9"/>
        <v>0</v>
      </c>
      <c r="Q54" s="66"/>
      <c r="R54" s="71"/>
      <c r="S54" s="72"/>
      <c r="T54" s="71"/>
      <c r="U54" s="71"/>
      <c r="V54" s="71"/>
      <c r="W54" s="71"/>
      <c r="X54" s="71"/>
      <c r="Y54" s="71"/>
      <c r="Z54" s="71"/>
      <c r="AA54" s="71"/>
      <c r="AB54" s="71"/>
      <c r="AC54" s="73"/>
      <c r="AD54" s="8"/>
      <c r="AE54" s="3"/>
      <c r="AF54" s="9"/>
      <c r="AG54" s="10"/>
      <c r="AH54" s="11"/>
      <c r="AI54" s="10"/>
    </row>
    <row r="55" spans="1:35" ht="12" customHeight="1">
      <c r="A55" s="14"/>
      <c r="B55" s="24" t="s">
        <v>19</v>
      </c>
      <c r="C55" s="13">
        <f t="shared" si="8"/>
        <v>0</v>
      </c>
      <c r="D55" s="53"/>
      <c r="E55" s="54"/>
      <c r="F55" s="53"/>
      <c r="G55" s="53"/>
      <c r="H55" s="53"/>
      <c r="I55" s="53"/>
      <c r="J55" s="53"/>
      <c r="K55" s="53"/>
      <c r="L55" s="53"/>
      <c r="M55" s="53"/>
      <c r="N55" s="53"/>
      <c r="O55" s="55"/>
      <c r="P55" s="65">
        <f t="shared" si="9"/>
        <v>0</v>
      </c>
      <c r="Q55" s="66"/>
      <c r="R55" s="71"/>
      <c r="S55" s="72"/>
      <c r="T55" s="71"/>
      <c r="U55" s="71"/>
      <c r="V55" s="71"/>
      <c r="W55" s="71"/>
      <c r="X55" s="71"/>
      <c r="Y55" s="71"/>
      <c r="Z55" s="71"/>
      <c r="AA55" s="71"/>
      <c r="AB55" s="71"/>
      <c r="AC55" s="73"/>
      <c r="AD55" s="8"/>
      <c r="AE55" s="3"/>
      <c r="AF55" s="9"/>
      <c r="AG55" s="10"/>
      <c r="AH55" s="11"/>
      <c r="AI55" s="10"/>
    </row>
    <row r="56" spans="1:35" ht="12" customHeight="1">
      <c r="A56" s="14"/>
      <c r="B56" s="24" t="s">
        <v>20</v>
      </c>
      <c r="C56" s="13">
        <f t="shared" si="8"/>
        <v>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5"/>
      <c r="P56" s="65">
        <f t="shared" si="9"/>
        <v>0</v>
      </c>
      <c r="Q56" s="66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3"/>
      <c r="AD56" s="8"/>
      <c r="AE56" s="3"/>
      <c r="AF56" s="9"/>
      <c r="AG56" s="10"/>
      <c r="AH56" s="11"/>
      <c r="AI56" s="10"/>
    </row>
    <row r="57" spans="1:35" ht="12" customHeight="1">
      <c r="A57" s="14"/>
      <c r="B57" s="24" t="s">
        <v>21</v>
      </c>
      <c r="C57" s="13">
        <f t="shared" si="8"/>
        <v>0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5"/>
      <c r="P57" s="65">
        <f t="shared" si="9"/>
        <v>0</v>
      </c>
      <c r="Q57" s="66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3"/>
      <c r="AD57" s="8"/>
      <c r="AE57" s="3"/>
      <c r="AF57" s="9"/>
      <c r="AG57" s="10"/>
      <c r="AH57" s="11"/>
      <c r="AI57" s="10"/>
    </row>
    <row r="58" spans="1:35" ht="12" customHeight="1">
      <c r="A58" s="14"/>
      <c r="B58" s="24" t="s">
        <v>22</v>
      </c>
      <c r="C58" s="13">
        <f t="shared" si="8"/>
        <v>0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5"/>
      <c r="P58" s="65">
        <f t="shared" si="9"/>
        <v>0</v>
      </c>
      <c r="Q58" s="66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3"/>
      <c r="AD58" s="8"/>
      <c r="AE58" s="3"/>
      <c r="AF58" s="9"/>
      <c r="AG58" s="10"/>
      <c r="AH58" s="11"/>
      <c r="AI58" s="10"/>
    </row>
    <row r="59" spans="1:35" ht="12" customHeight="1">
      <c r="A59" s="14"/>
      <c r="B59" s="24" t="s">
        <v>28</v>
      </c>
      <c r="C59" s="13">
        <f t="shared" si="8"/>
        <v>0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  <c r="P59" s="65">
        <f t="shared" si="9"/>
        <v>0</v>
      </c>
      <c r="Q59" s="66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70"/>
      <c r="AD59" s="8"/>
      <c r="AE59" s="3"/>
      <c r="AF59" s="9"/>
      <c r="AG59" s="10"/>
      <c r="AH59" s="11"/>
      <c r="AI59" s="10"/>
    </row>
    <row r="60" spans="1:35" ht="12" customHeight="1" thickBot="1">
      <c r="A60" s="15"/>
      <c r="B60" s="26" t="s">
        <v>23</v>
      </c>
      <c r="C60" s="17">
        <f>SUM(C45:C59)</f>
        <v>0</v>
      </c>
      <c r="D60" s="58">
        <f>SUM(D45:D59)</f>
        <v>0</v>
      </c>
      <c r="E60" s="58">
        <f t="shared" ref="E60:O60" si="10">SUM(E45:E59)</f>
        <v>0</v>
      </c>
      <c r="F60" s="58">
        <f t="shared" si="10"/>
        <v>0</v>
      </c>
      <c r="G60" s="58">
        <f t="shared" si="10"/>
        <v>0</v>
      </c>
      <c r="H60" s="58">
        <f t="shared" si="10"/>
        <v>0</v>
      </c>
      <c r="I60" s="58">
        <f t="shared" si="10"/>
        <v>0</v>
      </c>
      <c r="J60" s="58">
        <f t="shared" si="10"/>
        <v>0</v>
      </c>
      <c r="K60" s="58">
        <f t="shared" si="10"/>
        <v>0</v>
      </c>
      <c r="L60" s="58">
        <f t="shared" si="10"/>
        <v>0</v>
      </c>
      <c r="M60" s="58">
        <f t="shared" si="10"/>
        <v>0</v>
      </c>
      <c r="N60" s="58">
        <f t="shared" si="10"/>
        <v>0</v>
      </c>
      <c r="O60" s="59">
        <f t="shared" si="10"/>
        <v>0</v>
      </c>
      <c r="P60" s="74">
        <f>SUM(P45:P59)</f>
        <v>0</v>
      </c>
      <c r="Q60" s="75">
        <f>SUM(Q43:Q59)</f>
        <v>0</v>
      </c>
      <c r="R60" s="75">
        <f>SUM(R45:R59)</f>
        <v>0</v>
      </c>
      <c r="S60" s="75">
        <f t="shared" ref="S60:AC60" si="11">SUM(S45:S59)</f>
        <v>0</v>
      </c>
      <c r="T60" s="75">
        <f t="shared" si="11"/>
        <v>0</v>
      </c>
      <c r="U60" s="75">
        <f t="shared" si="11"/>
        <v>0</v>
      </c>
      <c r="V60" s="75">
        <f t="shared" si="11"/>
        <v>0</v>
      </c>
      <c r="W60" s="75">
        <f t="shared" si="11"/>
        <v>0</v>
      </c>
      <c r="X60" s="75">
        <f t="shared" si="11"/>
        <v>0</v>
      </c>
      <c r="Y60" s="75">
        <f t="shared" si="11"/>
        <v>0</v>
      </c>
      <c r="Z60" s="75">
        <f t="shared" si="11"/>
        <v>0</v>
      </c>
      <c r="AA60" s="75">
        <f t="shared" si="11"/>
        <v>0</v>
      </c>
      <c r="AB60" s="75">
        <f t="shared" si="11"/>
        <v>0</v>
      </c>
      <c r="AC60" s="76">
        <f t="shared" si="11"/>
        <v>0</v>
      </c>
      <c r="AE60" s="3"/>
      <c r="AF60" s="3"/>
      <c r="AG60" s="3"/>
      <c r="AH60" s="3"/>
    </row>
    <row r="61" spans="1: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</sheetData>
  <protectedRanges>
    <protectedRange sqref="B22:O22 B41:O41 B60:O60" name="Диапазон1"/>
  </protectedRanges>
  <mergeCells count="14">
    <mergeCell ref="P2:S2"/>
    <mergeCell ref="AB3:AC3"/>
    <mergeCell ref="D3:E3"/>
    <mergeCell ref="F3:G3"/>
    <mergeCell ref="H3:I3"/>
    <mergeCell ref="J3:K3"/>
    <mergeCell ref="L3:M3"/>
    <mergeCell ref="N3:O3"/>
    <mergeCell ref="R3:S3"/>
    <mergeCell ref="T3:U3"/>
    <mergeCell ref="V3:W3"/>
    <mergeCell ref="X3:Y3"/>
    <mergeCell ref="Z3:AA3"/>
    <mergeCell ref="T2:A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4"/>
  <sheetViews>
    <sheetView workbookViewId="0">
      <selection activeCell="L18" sqref="L18"/>
    </sheetView>
  </sheetViews>
  <sheetFormatPr defaultRowHeight="15"/>
  <sheetData>
    <row r="2" spans="2:9">
      <c r="B2" t="str">
        <f>'Ввод данных'!A2</f>
        <v>Наименование точки</v>
      </c>
      <c r="G2" t="str">
        <f>'Ввод данных'!P2</f>
        <v>Наименование точки конкурента</v>
      </c>
    </row>
    <row r="4" spans="2:9">
      <c r="B4" t="s">
        <v>7</v>
      </c>
      <c r="C4" s="2">
        <f>'Ввод данных'!D22+'Ввод данных'!F22+'Ввод данных'!H22+'Ввод данных'!J22+'Ввод данных'!L22+'Ввод данных'!N22+'Ввод данных'!D41+'Ввод данных'!F41+'Ввод данных'!H41+'Ввод данных'!J41+'Ввод данных'!L41+'Ввод данных'!N41++'Ввод данных'!D60+'Ввод данных'!F60+'Ввод данных'!H60+'Ввод данных'!J60+'Ввод данных'!L60+'Ввод данных'!N60</f>
        <v>0</v>
      </c>
      <c r="D4" s="1" t="e">
        <f>C4/C6</f>
        <v>#DIV/0!</v>
      </c>
      <c r="G4" t="s">
        <v>7</v>
      </c>
      <c r="H4" s="2">
        <f>'Ввод данных'!R22+'Ввод данных'!T22+'Ввод данных'!V22+'Ввод данных'!X22+'Ввод данных'!Z22+'Ввод данных'!AB22+'Ввод данных'!R41+'Ввод данных'!T41+'Ввод данных'!V41+'Ввод данных'!X41+'Ввод данных'!Z41+'Ввод данных'!AB41+'Ввод данных'!R60+'Ввод данных'!T60+'Ввод данных'!V60+'Ввод данных'!X60+'Ввод данных'!Z60+'Ввод данных'!AB60</f>
        <v>0</v>
      </c>
      <c r="I4" s="1" t="e">
        <f>H4/H6</f>
        <v>#DIV/0!</v>
      </c>
    </row>
    <row r="5" spans="2:9">
      <c r="B5" t="s">
        <v>8</v>
      </c>
      <c r="C5" s="2">
        <f>'Ввод данных'!E22+'Ввод данных'!G22+'Ввод данных'!I22+'Ввод данных'!K22+'Ввод данных'!M22+'Ввод данных'!O22+'Ввод данных'!E41+'Ввод данных'!G41+'Ввод данных'!I41+'Ввод данных'!K41+'Ввод данных'!M41+'Ввод данных'!O41+'Ввод данных'!E60+'Ввод данных'!G60+'Ввод данных'!I60+'Ввод данных'!K60+'Ввод данных'!M60+'Ввод данных'!O60</f>
        <v>0</v>
      </c>
      <c r="D5" s="1" t="e">
        <f>C5/C6</f>
        <v>#DIV/0!</v>
      </c>
      <c r="G5" t="s">
        <v>8</v>
      </c>
      <c r="H5" s="2">
        <f>'Ввод данных'!S22+'Ввод данных'!U22+'Ввод данных'!W22+'Ввод данных'!Y22+'Ввод данных'!AA22+'Ввод данных'!AC22+'Ввод данных'!S41+'Ввод данных'!U41+'Ввод данных'!W41+'Ввод данных'!Y41+'Ввод данных'!AA41+'Ввод данных'!AC41+'Ввод данных'!S60+'Ввод данных'!U60+'Ввод данных'!W60+'Ввод данных'!Y60+'Ввод данных'!AA60+'Ввод данных'!AC60</f>
        <v>0</v>
      </c>
      <c r="I5" s="1" t="e">
        <f>H5/H6</f>
        <v>#DIV/0!</v>
      </c>
    </row>
    <row r="6" spans="2:9">
      <c r="C6" s="2">
        <f>SUM(C4:C5)</f>
        <v>0</v>
      </c>
      <c r="H6" s="2">
        <f>SUM(H4:H5)</f>
        <v>0</v>
      </c>
    </row>
    <row r="8" spans="2:9">
      <c r="B8" t="s">
        <v>0</v>
      </c>
      <c r="C8" s="2">
        <f>'Ввод данных'!D22+'Ввод данных'!E22+'Ввод данных'!D41+'Ввод данных'!E41+'Ввод данных'!D60+'Ввод данных'!E60</f>
        <v>0</v>
      </c>
      <c r="D8" s="1" t="e">
        <f>C8/C14</f>
        <v>#DIV/0!</v>
      </c>
      <c r="G8" t="s">
        <v>0</v>
      </c>
      <c r="H8" s="2">
        <f>'Ввод данных'!R22+'Ввод данных'!S22+'Ввод данных'!R41+'Ввод данных'!S41+'Ввод данных'!R60+'Ввод данных'!S60</f>
        <v>0</v>
      </c>
      <c r="I8" s="1" t="e">
        <f>H8/H14</f>
        <v>#DIV/0!</v>
      </c>
    </row>
    <row r="9" spans="2:9">
      <c r="B9" t="s">
        <v>1</v>
      </c>
      <c r="C9" s="2">
        <f>'Ввод данных'!F22+'Ввод данных'!G22+'Ввод данных'!F41+'Ввод данных'!G41+'Ввод данных'!F60+'Ввод данных'!G60</f>
        <v>0</v>
      </c>
      <c r="D9" s="1" t="e">
        <f>C9/C14</f>
        <v>#DIV/0!</v>
      </c>
      <c r="G9" t="s">
        <v>1</v>
      </c>
      <c r="H9" s="2">
        <f>'Ввод данных'!T22+'Ввод данных'!U22+'Ввод данных'!T41+'Ввод данных'!U41+'Ввод данных'!T60+'Ввод данных'!U60</f>
        <v>0</v>
      </c>
      <c r="I9" s="1" t="e">
        <f>H9/H14</f>
        <v>#DIV/0!</v>
      </c>
    </row>
    <row r="10" spans="2:9">
      <c r="B10" t="s">
        <v>2</v>
      </c>
      <c r="C10" s="2">
        <f>'Ввод данных'!H22+'Ввод данных'!I22+'Ввод данных'!H41+'Ввод данных'!I41+'Ввод данных'!H60+'Ввод данных'!I60</f>
        <v>0</v>
      </c>
      <c r="D10" s="1" t="e">
        <f>C10/C14</f>
        <v>#DIV/0!</v>
      </c>
      <c r="G10" t="s">
        <v>2</v>
      </c>
      <c r="H10" s="2">
        <f>'Ввод данных'!V22+'Ввод данных'!W22+'Ввод данных'!V41+'Ввод данных'!W41+'Ввод данных'!V60+'Ввод данных'!W60</f>
        <v>0</v>
      </c>
      <c r="I10" s="1" t="e">
        <f>H10/H14</f>
        <v>#DIV/0!</v>
      </c>
    </row>
    <row r="11" spans="2:9">
      <c r="B11" t="s">
        <v>3</v>
      </c>
      <c r="C11" s="2">
        <f>'Ввод данных'!J22+'Ввод данных'!K22+'Ввод данных'!J41+'Ввод данных'!K41+'Ввод данных'!J60+'Ввод данных'!K60</f>
        <v>0</v>
      </c>
      <c r="D11" s="1" t="e">
        <f>C11/C14</f>
        <v>#DIV/0!</v>
      </c>
      <c r="G11" t="s">
        <v>3</v>
      </c>
      <c r="H11" s="2">
        <f>'Ввод данных'!X22+'Ввод данных'!Y22+'Ввод данных'!X41+'Ввод данных'!Y41+'Ввод данных'!X60+'Ввод данных'!Y60</f>
        <v>0</v>
      </c>
      <c r="I11" s="1" t="e">
        <f>H11/H14</f>
        <v>#DIV/0!</v>
      </c>
    </row>
    <row r="12" spans="2:9">
      <c r="B12" t="s">
        <v>4</v>
      </c>
      <c r="C12" s="2">
        <f>'Ввод данных'!L22+'Ввод данных'!M22+'Ввод данных'!L41+'Ввод данных'!M41+'Ввод данных'!L60+'Ввод данных'!M60</f>
        <v>0</v>
      </c>
      <c r="D12" s="1" t="e">
        <f>C12/C14</f>
        <v>#DIV/0!</v>
      </c>
      <c r="G12" t="s">
        <v>4</v>
      </c>
      <c r="H12" s="2">
        <f>'Ввод данных'!Z22+'Ввод данных'!AA22+'Ввод данных'!Z41+'Ввод данных'!AA41+'Ввод данных'!Z60+'Ввод данных'!AA60</f>
        <v>0</v>
      </c>
      <c r="I12" s="1" t="e">
        <f>H12/H14</f>
        <v>#DIV/0!</v>
      </c>
    </row>
    <row r="13" spans="2:9">
      <c r="B13" t="s">
        <v>5</v>
      </c>
      <c r="C13" s="2">
        <f>'Ввод данных'!N22+'Ввод данных'!O22+'Ввод данных'!N41+'Ввод данных'!O41+'Ввод данных'!N60+'Ввод данных'!O60</f>
        <v>0</v>
      </c>
      <c r="D13" s="1" t="e">
        <f>C13/C14</f>
        <v>#DIV/0!</v>
      </c>
      <c r="G13" t="s">
        <v>5</v>
      </c>
      <c r="H13" s="2">
        <f>'Ввод данных'!AB22+'Ввод данных'!AC22+'Ввод данных'!AB41+'Ввод данных'!AC41+'Ввод данных'!AB60+'Ввод данных'!AC60</f>
        <v>0</v>
      </c>
      <c r="I13" s="1" t="e">
        <f>H13/H14</f>
        <v>#DIV/0!</v>
      </c>
    </row>
    <row r="14" spans="2:9">
      <c r="C14" s="2">
        <f>SUM(C8:C13)</f>
        <v>0</v>
      </c>
      <c r="H14" s="2">
        <f>SUM(H8:H13)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>
      <selection activeCell="A10" sqref="A10:K10"/>
    </sheetView>
  </sheetViews>
  <sheetFormatPr defaultRowHeight="12.75"/>
  <cols>
    <col min="1" max="5" width="15.7109375" style="4" customWidth="1"/>
    <col min="6" max="9" width="9.140625" style="4"/>
    <col min="10" max="11" width="10.42578125" style="4" customWidth="1"/>
    <col min="12" max="13" width="9.140625" style="4"/>
    <col min="14" max="21" width="15.7109375" style="28" customWidth="1"/>
    <col min="22" max="16384" width="9.140625" style="4"/>
  </cols>
  <sheetData>
    <row r="1" spans="1:24" ht="12" customHeight="1"/>
    <row r="2" spans="1:24" ht="12" customHeight="1" thickBot="1"/>
    <row r="3" spans="1:24" ht="15" customHeight="1" thickBot="1">
      <c r="A3" s="128" t="s">
        <v>33</v>
      </c>
      <c r="B3" s="130" t="s">
        <v>34</v>
      </c>
      <c r="C3" s="132" t="str">
        <f>'Ввод данных'!A2</f>
        <v>Наименование точки</v>
      </c>
      <c r="D3" s="133"/>
      <c r="E3" s="134"/>
      <c r="N3" s="135" t="s">
        <v>33</v>
      </c>
      <c r="O3" s="137" t="s">
        <v>34</v>
      </c>
      <c r="P3" s="125" t="str">
        <f>'Ввод данных'!P2:S2</f>
        <v>Наименование точки конкурента</v>
      </c>
      <c r="Q3" s="126"/>
      <c r="R3" s="126"/>
      <c r="S3" s="126"/>
      <c r="T3" s="126"/>
      <c r="U3" s="127"/>
    </row>
    <row r="4" spans="1:24" ht="39.950000000000003" customHeight="1" thickBot="1">
      <c r="A4" s="129"/>
      <c r="B4" s="131"/>
      <c r="C4" s="91" t="s">
        <v>35</v>
      </c>
      <c r="D4" s="91" t="s">
        <v>36</v>
      </c>
      <c r="E4" s="91" t="s">
        <v>37</v>
      </c>
      <c r="N4" s="136"/>
      <c r="O4" s="138"/>
      <c r="P4" s="94" t="s">
        <v>35</v>
      </c>
      <c r="Q4" s="94" t="s">
        <v>36</v>
      </c>
      <c r="R4" s="94" t="s">
        <v>37</v>
      </c>
      <c r="S4" s="95" t="s">
        <v>38</v>
      </c>
      <c r="T4" s="95" t="s">
        <v>39</v>
      </c>
      <c r="U4" s="95" t="s">
        <v>40</v>
      </c>
    </row>
    <row r="5" spans="1:24" ht="15" customHeight="1">
      <c r="A5" s="96" t="str">
        <f>'Ввод данных'!A13</f>
        <v>чт</v>
      </c>
      <c r="B5" s="89">
        <f>'Ввод данных'!A5</f>
        <v>42188</v>
      </c>
      <c r="C5" s="88">
        <f>'Ввод данных'!C22</f>
        <v>0</v>
      </c>
      <c r="D5" s="88">
        <f>SUM('Ввод данных'!D22:I22)</f>
        <v>0</v>
      </c>
      <c r="E5" s="97" t="e">
        <f>D5/C5</f>
        <v>#DIV/0!</v>
      </c>
      <c r="N5" s="88" t="str">
        <f>'Ввод данных'!A13</f>
        <v>чт</v>
      </c>
      <c r="O5" s="89">
        <f>'Ввод данных'!A5</f>
        <v>42188</v>
      </c>
      <c r="P5" s="88">
        <f>'Ввод данных'!P22</f>
        <v>0</v>
      </c>
      <c r="Q5" s="88">
        <f>SUM('Ввод данных'!R22:W22)</f>
        <v>0</v>
      </c>
      <c r="R5" s="90" t="e">
        <f>Q5/P5</f>
        <v>#DIV/0!</v>
      </c>
      <c r="S5" s="92">
        <f>'Ввод данных'!Q22</f>
        <v>0</v>
      </c>
      <c r="T5" s="93" t="e">
        <f>S5/P5</f>
        <v>#DIV/0!</v>
      </c>
      <c r="U5" s="93" t="e">
        <f>S5/Q5</f>
        <v>#DIV/0!</v>
      </c>
    </row>
    <row r="6" spans="1:24" ht="15" customHeight="1">
      <c r="A6" s="98" t="str">
        <f>'Ввод данных'!A32</f>
        <v>пт</v>
      </c>
      <c r="B6" s="82">
        <f>'Ввод данных'!A24</f>
        <v>42189</v>
      </c>
      <c r="C6" s="81">
        <f>'Ввод данных'!C41</f>
        <v>0</v>
      </c>
      <c r="D6" s="81">
        <f>SUM('Ввод данных'!D41:I41)</f>
        <v>0</v>
      </c>
      <c r="E6" s="99" t="e">
        <f>D6/C6</f>
        <v>#DIV/0!</v>
      </c>
      <c r="N6" s="81" t="str">
        <f>'Ввод данных'!A32</f>
        <v>пт</v>
      </c>
      <c r="O6" s="82">
        <f>'Ввод данных'!A24</f>
        <v>42189</v>
      </c>
      <c r="P6" s="81">
        <f>'Ввод данных'!P41</f>
        <v>0</v>
      </c>
      <c r="Q6" s="81">
        <f>SUM('Ввод данных'!R41:W41)</f>
        <v>0</v>
      </c>
      <c r="R6" s="80" t="e">
        <f>Q6/P6</f>
        <v>#DIV/0!</v>
      </c>
      <c r="S6" s="85">
        <f>'Ввод данных'!Q41</f>
        <v>0</v>
      </c>
      <c r="T6" s="86" t="e">
        <f>S6/P6</f>
        <v>#DIV/0!</v>
      </c>
      <c r="U6" s="86" t="e">
        <f>S6/Q6</f>
        <v>#DIV/0!</v>
      </c>
    </row>
    <row r="7" spans="1:24" ht="15" customHeight="1">
      <c r="A7" s="98" t="str">
        <f>'Ввод данных'!A51</f>
        <v>сб</v>
      </c>
      <c r="B7" s="82">
        <f>'Ввод данных'!A43</f>
        <v>42190</v>
      </c>
      <c r="C7" s="81">
        <f>'Ввод данных'!C60</f>
        <v>0</v>
      </c>
      <c r="D7" s="81">
        <f>SUM('Ввод данных'!D60:I60)</f>
        <v>0</v>
      </c>
      <c r="E7" s="99" t="e">
        <f>D7/C7</f>
        <v>#DIV/0!</v>
      </c>
      <c r="N7" s="81" t="str">
        <f>'Ввод данных'!A51</f>
        <v>сб</v>
      </c>
      <c r="O7" s="82">
        <f>'Ввод данных'!A43</f>
        <v>42190</v>
      </c>
      <c r="P7" s="81">
        <f>'Ввод данных'!P60</f>
        <v>0</v>
      </c>
      <c r="Q7" s="81">
        <f>SUM('Ввод данных'!R60:W60)</f>
        <v>0</v>
      </c>
      <c r="R7" s="80" t="e">
        <f>Q7/P7</f>
        <v>#DIV/0!</v>
      </c>
      <c r="S7" s="85">
        <f>'Ввод данных'!Q60</f>
        <v>0</v>
      </c>
      <c r="T7" s="86" t="e">
        <f>S7/P7</f>
        <v>#DIV/0!</v>
      </c>
      <c r="U7" s="86" t="e">
        <f>S7/Q7</f>
        <v>#DIV/0!</v>
      </c>
    </row>
    <row r="8" spans="1:24" ht="15" customHeight="1" thickBot="1">
      <c r="A8" s="120" t="s">
        <v>41</v>
      </c>
      <c r="B8" s="121"/>
      <c r="C8" s="100">
        <f>SUM(C5:C7)</f>
        <v>0</v>
      </c>
      <c r="D8" s="100">
        <f>SUM(D5:D7)</f>
        <v>0</v>
      </c>
      <c r="E8" s="101" t="e">
        <f>D8/C8</f>
        <v>#DIV/0!</v>
      </c>
      <c r="N8" s="122" t="s">
        <v>41</v>
      </c>
      <c r="O8" s="122"/>
      <c r="P8" s="83">
        <f>SUM(P5:P7)</f>
        <v>0</v>
      </c>
      <c r="Q8" s="83">
        <f>SUM(Q5:Q7)</f>
        <v>0</v>
      </c>
      <c r="R8" s="84" t="e">
        <f>Q8/P8</f>
        <v>#DIV/0!</v>
      </c>
      <c r="S8" s="83">
        <f>SUM(S5:S7)</f>
        <v>0</v>
      </c>
      <c r="T8" s="87" t="e">
        <f>S8/P8</f>
        <v>#DIV/0!</v>
      </c>
      <c r="U8" s="87" t="e">
        <f>S8/Q8</f>
        <v>#DIV/0!</v>
      </c>
    </row>
    <row r="9" spans="1:24" ht="12" customHeight="1"/>
    <row r="10" spans="1:24" ht="12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24" ht="12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ht="12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</row>
    <row r="13" spans="1:24" ht="12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24" ht="12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24" ht="12" customHeight="1"/>
    <row r="16" spans="1:24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44" spans="2:16" ht="33" customHeight="1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</row>
    <row r="45" spans="2:16" ht="33" customHeight="1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</row>
  </sheetData>
  <sheetProtection password="CA94" sheet="1" objects="1" scenarios="1"/>
  <mergeCells count="15">
    <mergeCell ref="P3:U3"/>
    <mergeCell ref="A3:A4"/>
    <mergeCell ref="B3:B4"/>
    <mergeCell ref="C3:E3"/>
    <mergeCell ref="N3:N4"/>
    <mergeCell ref="O3:O4"/>
    <mergeCell ref="A13:K13"/>
    <mergeCell ref="A14:K14"/>
    <mergeCell ref="B44:P45"/>
    <mergeCell ref="A8:B8"/>
    <mergeCell ref="N8:O8"/>
    <mergeCell ref="A10:K10"/>
    <mergeCell ref="A11:K11"/>
    <mergeCell ref="N11:X12"/>
    <mergeCell ref="A12:K1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Инструкция по обработке анкеты</vt:lpstr>
      <vt:lpstr>Ввод данных</vt:lpstr>
      <vt:lpstr>итого</vt:lpstr>
      <vt:lpstr>Таблицы, графики</vt:lpstr>
      <vt:lpstr>'Инструкция по обработке анкеты'!Область_печати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2016-07-06T13:01:23Z</dcterms:modified>
</cp:coreProperties>
</file>